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ureau\travail\TA\TA 2023\FICHIER  CDC\TAXE REVU\"/>
    </mc:Choice>
  </mc:AlternateContent>
  <bookViews>
    <workbookView xWindow="0" yWindow="0" windowWidth="20490" windowHeight="7020"/>
  </bookViews>
  <sheets>
    <sheet name="Feuil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G128" i="1" l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</calcChain>
</file>

<file path=xl/sharedStrings.xml><?xml version="1.0" encoding="utf-8"?>
<sst xmlns="http://schemas.openxmlformats.org/spreadsheetml/2006/main" count="936" uniqueCount="532">
  <si>
    <t>SERVICE INSTRUCTEUR</t>
  </si>
  <si>
    <t>Catégorie légale de l'établissement</t>
  </si>
  <si>
    <t>SIRET de l'établissment</t>
  </si>
  <si>
    <t>RAISON SOCIALE
de l'établissement</t>
  </si>
  <si>
    <t>SIGLE OU APPELLATION</t>
  </si>
  <si>
    <t>UAI 1</t>
  </si>
  <si>
    <t xml:space="preserve">Service destinataire </t>
  </si>
  <si>
    <t xml:space="preserve">Précision géographique éventuelle (tour, immeuble, résidence, ....) </t>
  </si>
  <si>
    <t xml:space="preserve">n° et libellé de la voie </t>
  </si>
  <si>
    <t>Mentions spéciales de distribution et commune d'implantation de l'entreprise (si différente du bureau distributeur)</t>
  </si>
  <si>
    <t xml:space="preserve">Code Postal </t>
  </si>
  <si>
    <t xml:space="preserve">COMMUNE </t>
  </si>
  <si>
    <t xml:space="preserve">TEL </t>
  </si>
  <si>
    <t xml:space="preserve">MAIL </t>
  </si>
  <si>
    <t>Nom de la composante si l'établissement en comprend plusieurs</t>
  </si>
  <si>
    <t>UAI 2</t>
  </si>
  <si>
    <t>CODE RNCP</t>
  </si>
  <si>
    <t>TITRE DU DIPLÔME</t>
  </si>
  <si>
    <t>NIVEAU DE DIPLÔME</t>
  </si>
  <si>
    <t>CR</t>
  </si>
  <si>
    <t>011</t>
  </si>
  <si>
    <t>MAISON DES SERVICES UNIVERSITAIRES</t>
  </si>
  <si>
    <t>SUIO-IP</t>
  </si>
  <si>
    <t>110 BOULEVARD MICHELET</t>
  </si>
  <si>
    <t>NANTES</t>
  </si>
  <si>
    <t>02 40 37 10 00</t>
  </si>
  <si>
    <t>suio@univ-nantes.fr</t>
  </si>
  <si>
    <t>UNIVERSITE D'ANGERS SUIO - IP</t>
  </si>
  <si>
    <t>UA</t>
  </si>
  <si>
    <t>0490970N</t>
  </si>
  <si>
    <t>2 RUE LAKANAL</t>
  </si>
  <si>
    <t>ANGERS</t>
  </si>
  <si>
    <t>02 44 68 86 20</t>
  </si>
  <si>
    <t>suio@contact.univ-angers.fr</t>
  </si>
  <si>
    <t>UNIVERSITE DU MANS SUIO-IP</t>
  </si>
  <si>
    <t>SUIOIP</t>
  </si>
  <si>
    <t>0720916E</t>
  </si>
  <si>
    <t>AVENUE OLIVIER MESSIAEN</t>
  </si>
  <si>
    <t>LE MANS CEDEX 9</t>
  </si>
  <si>
    <t>02 44 02 20 82</t>
  </si>
  <si>
    <t>dir-suio@univ-lemans.fr</t>
  </si>
  <si>
    <t>MISSION LOCALE VENDEE ATLANTIQUE</t>
  </si>
  <si>
    <t>2 PLACE DU POILU DE FRANCE</t>
  </si>
  <si>
    <t>LES SABLES D'OLONNE</t>
  </si>
  <si>
    <t>02 51 23 16 87</t>
  </si>
  <si>
    <t>direction@mlva.org</t>
  </si>
  <si>
    <t>MISSION LOCALE DU HAUT BOCAGE</t>
  </si>
  <si>
    <t>RUE DE L'ETENDUERE</t>
  </si>
  <si>
    <t>LES HERBIERS</t>
  </si>
  <si>
    <t xml:space="preserve">02 51 66 81 15 </t>
  </si>
  <si>
    <t>contact@mlhb.fr</t>
  </si>
  <si>
    <t>MISSION LOCALE DU PAYS YONNAIS</t>
  </si>
  <si>
    <t>BP 14</t>
  </si>
  <si>
    <t>70 RUE CHANZY</t>
  </si>
  <si>
    <t>LA ROCHE SUR YON</t>
  </si>
  <si>
    <t>02 51 09 89 70</t>
  </si>
  <si>
    <t>missionlocale@mlpy.org</t>
  </si>
  <si>
    <t>MISSION LOCALE DU SUD VENDEE</t>
  </si>
  <si>
    <t>47 RUE ANDRE TIRAQUEAU</t>
  </si>
  <si>
    <t>FONTENAY LE COMTE</t>
  </si>
  <si>
    <t>02 51 51 17 57</t>
  </si>
  <si>
    <t>direction@mlsv.fr</t>
  </si>
  <si>
    <t>MISSION LOCALE DE L'AGGLOMERATION MANCELLE</t>
  </si>
  <si>
    <t>39 RUE DE L'ESTEREL</t>
  </si>
  <si>
    <t>LE MANS</t>
  </si>
  <si>
    <t>02 43 84 16 60</t>
  </si>
  <si>
    <t>accueil@mlmans.info</t>
  </si>
  <si>
    <t>MISSION LOCALE SARTHE ET LOIR</t>
  </si>
  <si>
    <t>3 RUE NICOLAS APPERT</t>
  </si>
  <si>
    <t>LA FLECHE</t>
  </si>
  <si>
    <t>02 43 45 23 08</t>
  </si>
  <si>
    <t>lafleche@ml-sartheetloir.fr</t>
  </si>
  <si>
    <t>MISSION LOCALE SARTHE NORD</t>
  </si>
  <si>
    <t>BATIMENT E</t>
  </si>
  <si>
    <t>RESIDENCE DU STADE</t>
  </si>
  <si>
    <t>MAMERS</t>
  </si>
  <si>
    <t>02 43 97 87 65</t>
  </si>
  <si>
    <t>accueil@mlsarthenord.fr</t>
  </si>
  <si>
    <t>MISSION LOCALE DE LA MAYENNE</t>
  </si>
  <si>
    <t>23 PLACE DU GENERAL FERRIE</t>
  </si>
  <si>
    <t>LAVAL</t>
  </si>
  <si>
    <t>02 43 56 00 12</t>
  </si>
  <si>
    <t>contact.centre@ml53.fr</t>
  </si>
  <si>
    <t>MISSION LOCALE DU PAYS SEGREEN</t>
  </si>
  <si>
    <t>6 RUE AUGUSTE RODIN</t>
  </si>
  <si>
    <t>SEGRE EN ANJOU</t>
  </si>
  <si>
    <t>02 41 61 10 00</t>
  </si>
  <si>
    <t>accueil@missionlocale-segreen.fr</t>
  </si>
  <si>
    <t>MISSION LOCALE DU SAUMUROIS</t>
  </si>
  <si>
    <t>BP 207</t>
  </si>
  <si>
    <t>PLACE DE L'ARCHE DOREE</t>
  </si>
  <si>
    <t>SAUMUR</t>
  </si>
  <si>
    <t>02 41 38 23 45</t>
  </si>
  <si>
    <t>contact@mls49.fr</t>
  </si>
  <si>
    <t>MISSION LOCALE DU CHOLETAIS</t>
  </si>
  <si>
    <t>48 RUE DES BONS ENFANTS</t>
  </si>
  <si>
    <t>CHOLET</t>
  </si>
  <si>
    <t>02 41 49 81 00</t>
  </si>
  <si>
    <t>mlc@mlducholetais.org</t>
  </si>
  <si>
    <t>MISSION LOCALE ANGEVINE</t>
  </si>
  <si>
    <t>132 AVENUE DE LATTRE DE TASSIGNY</t>
  </si>
  <si>
    <t>02 41 24 16 00</t>
  </si>
  <si>
    <t>mlangevine@mla49.fr</t>
  </si>
  <si>
    <t>MISSION LOCALE DE L'AGGLOMERATION NAZAIRIENNE</t>
  </si>
  <si>
    <t>215 BOULEVARD LAENNEC</t>
  </si>
  <si>
    <t>SAINT NAZAIRE</t>
  </si>
  <si>
    <t>02 40 22 50 30</t>
  </si>
  <si>
    <t xml:space="preserve">direction@mlan.info </t>
  </si>
  <si>
    <t>MISSION LOCALE RURALE DU SILLON DE BRETAGNE</t>
  </si>
  <si>
    <t>17 RUE DES FORGES</t>
  </si>
  <si>
    <t>SAINT GILDAS DES BOIS</t>
  </si>
  <si>
    <t>02 40 01 55 84</t>
  </si>
  <si>
    <t>direction@ml-sillon.org</t>
  </si>
  <si>
    <t>MISSION LOCALE NORD ATLANTIQUE</t>
  </si>
  <si>
    <t>1 RUE MARIE CURIE</t>
  </si>
  <si>
    <t>NOZAY</t>
  </si>
  <si>
    <t>02 40 79 33 49</t>
  </si>
  <si>
    <t>contact@mlna44.org</t>
  </si>
  <si>
    <t>MISSION LOCALE DE NANTES</t>
  </si>
  <si>
    <t>29 RUE ROMAIN ROLLAND</t>
  </si>
  <si>
    <t>02 51 80 38 80</t>
  </si>
  <si>
    <t>contact@missionlocale-nantes.org</t>
  </si>
  <si>
    <t>MISSION LOCALE PAYS DE RETZ</t>
  </si>
  <si>
    <t>4 RUE ALEXANDRE RIOU</t>
  </si>
  <si>
    <t>MACHECOUL</t>
  </si>
  <si>
    <t>02 40 02 38 45</t>
  </si>
  <si>
    <t>contact@mlpaysretz.com</t>
  </si>
  <si>
    <t>MISSION LOCALE DE LA PRESQU'ILE GUERANDAISE</t>
  </si>
  <si>
    <t>2 RUE LOUIS EON</t>
  </si>
  <si>
    <t>GUERANDE</t>
  </si>
  <si>
    <t>02 40 42 96 76</t>
  </si>
  <si>
    <t>mission@ml-guerande.fr</t>
  </si>
  <si>
    <t>MISSION LOCALE VIGNOBLE NANTAIS</t>
  </si>
  <si>
    <t>PLACE MAURICE RENOUL</t>
  </si>
  <si>
    <t>GORGES</t>
  </si>
  <si>
    <t>02 40 36 09 13</t>
  </si>
  <si>
    <t>accompagnement16-25@mlvn.fr</t>
  </si>
  <si>
    <t>MISSION LOCALE DU PAYS D'ANCENIS</t>
  </si>
  <si>
    <t>ESPACE CORAIL</t>
  </si>
  <si>
    <t>30 PLACE FRANCIS ROBERT</t>
  </si>
  <si>
    <t>ANCENIS</t>
  </si>
  <si>
    <t>02 40 96 44 30</t>
  </si>
  <si>
    <t>accueil@mlpaysancenis.fr</t>
  </si>
  <si>
    <t>CIO VENDEE EST</t>
  </si>
  <si>
    <t>CIO</t>
  </si>
  <si>
    <t>0851659S</t>
  </si>
  <si>
    <t>BP 794</t>
  </si>
  <si>
    <t>CITE ADMINISTRATIVE TRAVOT</t>
  </si>
  <si>
    <t>LA ROCHE SUR YON CEDEX</t>
  </si>
  <si>
    <t>02 51 37 06 25</t>
  </si>
  <si>
    <t>cio.0851659s@ac-nantes.fr</t>
  </si>
  <si>
    <t>CIO VENDEE OUEST</t>
  </si>
  <si>
    <t>0850045M</t>
  </si>
  <si>
    <t>cio.0850045m@ac-nantes.fr</t>
  </si>
  <si>
    <t>CIO SARTHE NORD-LA FERTE BERNARD</t>
  </si>
  <si>
    <t>0721227T</t>
  </si>
  <si>
    <t>4 RUE GEORGES THOREAU</t>
  </si>
  <si>
    <t>LA FERTE BERNARD</t>
  </si>
  <si>
    <t>cio.sarthenord@ac-nantes.fr</t>
  </si>
  <si>
    <t>CIO LE MANS</t>
  </si>
  <si>
    <t>0720073N</t>
  </si>
  <si>
    <t>28 PLACE DE L'EPERON</t>
  </si>
  <si>
    <t>02 43 82 55 11</t>
  </si>
  <si>
    <t>cio.lemans@ac-nantes.fr</t>
  </si>
  <si>
    <t>CIO SARTHE SUD-LA FLECHE</t>
  </si>
  <si>
    <t>0720074P</t>
  </si>
  <si>
    <t>14 RUE  DE BOUCHEVEREAU</t>
  </si>
  <si>
    <t>02 43 94 06 71</t>
  </si>
  <si>
    <t>cio.sarthesud@ac-nantes.fr</t>
  </si>
  <si>
    <t>CIO MAYENNE SUD</t>
  </si>
  <si>
    <t>0530802J</t>
  </si>
  <si>
    <t>22 RUE DU DOCTEUR CORRE</t>
  </si>
  <si>
    <t>02 43 53 60 22</t>
  </si>
  <si>
    <t>cio.mayennesud@ac-nantes.fr</t>
  </si>
  <si>
    <r>
      <t xml:space="preserve">CIO MAYENNE NORD </t>
    </r>
    <r>
      <rPr>
        <u/>
        <sz val="8"/>
        <color rgb="FFFF0000"/>
        <rFont val="Calibri"/>
        <family val="2"/>
        <scheme val="minor"/>
      </rPr>
      <t/>
    </r>
  </si>
  <si>
    <t>0530032X</t>
  </si>
  <si>
    <t>02 43 26 35 11</t>
  </si>
  <si>
    <t>cio.mayennenord@ac-nantes.fr</t>
  </si>
  <si>
    <t>CIO SAUMUR</t>
  </si>
  <si>
    <t>0491020T</t>
  </si>
  <si>
    <t>3 RUE SEVIGNE</t>
  </si>
  <si>
    <t>cio.saumur@ac-nantes.fr</t>
  </si>
  <si>
    <t>CIO D'ANGERS-SEGRE</t>
  </si>
  <si>
    <t>0490786N</t>
  </si>
  <si>
    <t>12 BOULEVARD DU ROI RENE</t>
  </si>
  <si>
    <t>02 41 66 84 42</t>
  </si>
  <si>
    <t>cio.angerssegre@ac-nantes.fr</t>
  </si>
  <si>
    <t>CIO DE CHOLET</t>
  </si>
  <si>
    <t>0490787P</t>
  </si>
  <si>
    <t>Accès Pieton BD Richelieu</t>
  </si>
  <si>
    <t>41 AVENUE DE L'EUROPE</t>
  </si>
  <si>
    <t>cio.cholet@ac-nantes.fr</t>
  </si>
  <si>
    <t>CIO DE NANTES</t>
  </si>
  <si>
    <t>0441722H</t>
  </si>
  <si>
    <t>34 RUE DU FRESCHE BLANC</t>
  </si>
  <si>
    <t>02 40 94 00 12</t>
  </si>
  <si>
    <t>cio.nantes@ac-nantes.fr</t>
  </si>
  <si>
    <t>CIO DE CHATEAUBRIANT</t>
  </si>
  <si>
    <t>0440089H</t>
  </si>
  <si>
    <t>16 RUE DES VAUZELLES</t>
  </si>
  <si>
    <t>CHATEAUBRIANT</t>
  </si>
  <si>
    <t>cio.chateaubriant@ac-nantes.fr</t>
  </si>
  <si>
    <t>CIO DE REZE-SUD LOIRE</t>
  </si>
  <si>
    <t>0440091K</t>
  </si>
  <si>
    <t>2 AVENUE VICTOR FORTUN</t>
  </si>
  <si>
    <t>REZE</t>
  </si>
  <si>
    <t>02 40 13 11 00</t>
  </si>
  <si>
    <t>cio.reze@ac-nantes.fr</t>
  </si>
  <si>
    <t>CIO SAINT NAZAIRE</t>
  </si>
  <si>
    <t>0440092L</t>
  </si>
  <si>
    <t>215 BOULEVARD DOCTEUR LAENNEC</t>
  </si>
  <si>
    <t>cio.saint-nazaire@ac-nantes.fr</t>
  </si>
  <si>
    <t xml:space="preserve">PÔLE ORIENTATION ARTISANAT DES PAYS DE LA LOIRE </t>
  </si>
  <si>
    <t>0442942J</t>
  </si>
  <si>
    <t>6 BOULEVARD DES PATUREAUX</t>
  </si>
  <si>
    <t>SAINTE LUCE SUR LOIRE</t>
  </si>
  <si>
    <t>02 51 13 83 30</t>
  </si>
  <si>
    <t>urma@artisanatpaysdelaloire.fr</t>
  </si>
  <si>
    <t>POLE ORIENTATION CHAMBRE D'AGRICULTURE</t>
  </si>
  <si>
    <t>LA GERARDIERE</t>
  </si>
  <si>
    <t>RUE PIERRE ADOLPHE BOBIERRE</t>
  </si>
  <si>
    <t>NANTES CEDEX 9</t>
  </si>
  <si>
    <t>02 53 46 60 17</t>
  </si>
  <si>
    <t>orientation@pl.chambagri.fr</t>
  </si>
  <si>
    <t>CCI DE MAINE ET LOIRE</t>
  </si>
  <si>
    <t>POINT ORIENTATION</t>
  </si>
  <si>
    <t>0490985 E</t>
  </si>
  <si>
    <t>CS 60626</t>
  </si>
  <si>
    <t>8 BOULEVARD DU ROI RENE</t>
  </si>
  <si>
    <t>ANGERS CEDEX 01</t>
  </si>
  <si>
    <t>02 41 20 49 00</t>
  </si>
  <si>
    <t>formation@maineetloire.cci.fr</t>
  </si>
  <si>
    <t>CCI LE MANS SARTHE</t>
  </si>
  <si>
    <t>POINT A</t>
  </si>
  <si>
    <t>0721578Z</t>
  </si>
  <si>
    <t>132 RUE HENRI CHAMPION</t>
  </si>
  <si>
    <t>02 43 40 60 60</t>
  </si>
  <si>
    <t>cci72-etablissement@lemans.cci.fr</t>
  </si>
  <si>
    <t>CCI DE LA MAYENNE</t>
  </si>
  <si>
    <t>0531035M</t>
  </si>
  <si>
    <t>CS 60239</t>
  </si>
  <si>
    <t>12 RUE DE VERDUN</t>
  </si>
  <si>
    <t>LAVAL CEDEX</t>
  </si>
  <si>
    <t xml:space="preserve">2 43 91 49 71 </t>
  </si>
  <si>
    <t>anne-marie.derouault@mayenne.cci.fr</t>
  </si>
  <si>
    <t>CCI DE LA VENDEE -PÔLE ORIENTATION APPRENTISSAGE</t>
  </si>
  <si>
    <t>0851495N</t>
  </si>
  <si>
    <t>CS 10049</t>
  </si>
  <si>
    <t>16 RUE OLIVIER DE CLISSON</t>
  </si>
  <si>
    <t>taxe.apprentissage@vendee.cci.fr</t>
  </si>
  <si>
    <t>CCI NANTES ST NAZAIRE</t>
  </si>
  <si>
    <t>0442722V</t>
  </si>
  <si>
    <t>CS 90517</t>
  </si>
  <si>
    <t>16 QUAI ERNEST RENAUD</t>
  </si>
  <si>
    <t>NANTES CEDEX 4</t>
  </si>
  <si>
    <t>contact-formation@nantesstnazaire.cci.fr</t>
  </si>
  <si>
    <t>APEC</t>
  </si>
  <si>
    <t xml:space="preserve">34 PLACE VIARME </t>
  </si>
  <si>
    <t xml:space="preserve">02 51 72 37 37 </t>
  </si>
  <si>
    <t>apecpaysdelaloire@apec.fr</t>
  </si>
  <si>
    <t>IMMEUBLE NEWTON</t>
  </si>
  <si>
    <t xml:space="preserve">47 BOULEVARD AUGUSTE BARTHOLDI </t>
  </si>
  <si>
    <t xml:space="preserve">LE MANS </t>
  </si>
  <si>
    <t>CAP EMPLOI LOIRE ATLANTIQUE</t>
  </si>
  <si>
    <t xml:space="preserve">CAP EMPLOI 44 </t>
  </si>
  <si>
    <t>1 RUE DIDIENNE - CS 40816</t>
  </si>
  <si>
    <t xml:space="preserve">02 40 08 07 07 </t>
  </si>
  <si>
    <t>contact@capemploi44.fr</t>
  </si>
  <si>
    <t>CAP EMPLOI MAINE ET LOIRE</t>
  </si>
  <si>
    <t>CAP EMPLOI 49</t>
  </si>
  <si>
    <t>51 AVENUE GRESILLE</t>
  </si>
  <si>
    <t>02 41 22 95 90</t>
  </si>
  <si>
    <t>s-joncheray@cap-emploi49.fr</t>
  </si>
  <si>
    <t>CAP EMPLOI MAYENNE</t>
  </si>
  <si>
    <t>CAP EMPLOI 53</t>
  </si>
  <si>
    <t>PARC CERES - BÂTIMENT Y - 21 RUE FERDINAND BUISSON</t>
  </si>
  <si>
    <t>CHANGE</t>
  </si>
  <si>
    <t>02 43 56 66 63</t>
  </si>
  <si>
    <t>accueil@capemploi53.com</t>
  </si>
  <si>
    <t>CAP EMPLOI SARTHE</t>
  </si>
  <si>
    <t>CAP EMPLOI 72</t>
  </si>
  <si>
    <t>11 RUE DU PIED SEC</t>
  </si>
  <si>
    <t>02 43 50 07 80</t>
  </si>
  <si>
    <t>sce@capemploi72.FR</t>
  </si>
  <si>
    <t>CAP EMPLOI VENDEE</t>
  </si>
  <si>
    <t>CAP EMPLOI 85</t>
  </si>
  <si>
    <t>20 IMPASSE NEWTON</t>
  </si>
  <si>
    <t>02 51 37 65 18</t>
  </si>
  <si>
    <t>capemploi@capemploi85.com</t>
  </si>
  <si>
    <t>POLE EMPLOI</t>
  </si>
  <si>
    <t>1 RUE DE LA CALE CRUCY</t>
  </si>
  <si>
    <t xml:space="preserve">NANTES </t>
  </si>
  <si>
    <t>02 40 38 44 85</t>
  </si>
  <si>
    <t>drsecretariatdedirection.44116@pole-emploi.fr</t>
  </si>
  <si>
    <t>CARIF OREF</t>
  </si>
  <si>
    <t>BATIMENT SEVRE</t>
  </si>
  <si>
    <t>12 BOULEVARD GEORGES POMPIDOU</t>
  </si>
  <si>
    <t>02 40 20 21 31</t>
  </si>
  <si>
    <t>direction@cariforef-pdl.org</t>
  </si>
  <si>
    <t>ASSOCIATION NATIONALE EMPLOI FORMATION EN AGRICULTURE DES PAYS DE LA LOIRE</t>
  </si>
  <si>
    <t>ANEFA</t>
  </si>
  <si>
    <t>CS 80646</t>
  </si>
  <si>
    <t>14 AVENUE JEAN JOXE</t>
  </si>
  <si>
    <t>ANGERS CEDEX 1</t>
  </si>
  <si>
    <t>02 41 96 76 88</t>
  </si>
  <si>
    <t>anefapdl@anefa.org</t>
  </si>
  <si>
    <t>ASSOCIATION JEUNES-INDUSTRIES REGION PAYS DE LA LOIRE</t>
  </si>
  <si>
    <t>AJIR</t>
  </si>
  <si>
    <t>227 RUE DU DOCTEUR GUICHARD</t>
  </si>
  <si>
    <t>06 81 34 76 57</t>
  </si>
  <si>
    <t>maxime.turc@uimmpaysdelaloire.fr</t>
  </si>
  <si>
    <t>ASSOCIATION REGIONALE DES ENTREPRISES ALIMENTAIRES EN PAYS DE LA LOIRE</t>
  </si>
  <si>
    <t>LIGERIAA</t>
  </si>
  <si>
    <t>CS 92369</t>
  </si>
  <si>
    <t>TECHNOCAMPUS ALIMENTATION - 2 IMPASSE THERESE BERTRAND FONTAINE</t>
  </si>
  <si>
    <t>NANTES CEDEX 3</t>
  </si>
  <si>
    <t>06 86 48 08 45</t>
  </si>
  <si>
    <t>dominique.launay@ligeriaa.fr</t>
  </si>
  <si>
    <t>CATALYS CONSEIL</t>
  </si>
  <si>
    <t>9 RUE SAINT-GILLES</t>
  </si>
  <si>
    <t>BEAUPREAU-EN-MAUGES</t>
  </si>
  <si>
    <t>08 00 94 91 49</t>
  </si>
  <si>
    <t>cep.paysdelaloire@catalys-conseil.fr</t>
  </si>
  <si>
    <t>ZONE DU CHAMPS BLANCHARD</t>
  </si>
  <si>
    <t>RUE DU PAVE DE RIOU</t>
  </si>
  <si>
    <t>DISTRE</t>
  </si>
  <si>
    <t>45 RUE PASTEUR</t>
  </si>
  <si>
    <t>SEGRE-EN-ANJOU BLEU</t>
  </si>
  <si>
    <t>OCEANIS 2 -BÂTIMENT B - BUREAU 21 - 2ème ETAGE</t>
  </si>
  <si>
    <t>43 BOULEVARD DE L'UNIVERSITE</t>
  </si>
  <si>
    <t>SAINT-NAZAIRE</t>
  </si>
  <si>
    <t>2 BOULEVARD DE LA LOIRE</t>
  </si>
  <si>
    <t>SAVENAY</t>
  </si>
  <si>
    <t>MAISON FRANCE SERVICES</t>
  </si>
  <si>
    <t>PARC D'ACTIVITES DE LA QUERMINAIS</t>
  </si>
  <si>
    <t>ERNEE</t>
  </si>
  <si>
    <t>4 COURS DES MARCHES DE BRETAGNE</t>
  </si>
  <si>
    <t>CLISSON</t>
  </si>
  <si>
    <t>CENTRE SERVICES ENTREPRISES</t>
  </si>
  <si>
    <t>68 BOULEVARD DES CHAMPS</t>
  </si>
  <si>
    <t>FONTENAY-LE-COMTE</t>
  </si>
  <si>
    <t>1er ETAGE</t>
  </si>
  <si>
    <t>75 BOULEVARD MARIE ET ALEXANDRE OYON</t>
  </si>
  <si>
    <t>RDC</t>
  </si>
  <si>
    <t>25 PLACE CARNOT</t>
  </si>
  <si>
    <t>IMMEUBLE NOUVELLE VAGUE - 1er ETAGE</t>
  </si>
  <si>
    <t>3 MAIL PABLO PICASSO</t>
  </si>
  <si>
    <t>CARRE D'ORGEMONT</t>
  </si>
  <si>
    <t>5 RUE PAPIAU DE LA VERRIE</t>
  </si>
  <si>
    <t xml:space="preserve">BÂTIMENT F - 1erETAGE </t>
  </si>
  <si>
    <t>11 RUE DU CHEMIN ROUGE</t>
  </si>
  <si>
    <t>14 RUE CLAUDE CHAPPE</t>
  </si>
  <si>
    <t>LA ROCHE-SUR-YON</t>
  </si>
  <si>
    <t>ZAC DE LA TIBOURGERE</t>
  </si>
  <si>
    <t>4 RUE DE L'OISELIERE</t>
  </si>
  <si>
    <t>PARC TERTIAIRE 3 DU PÔLE ACTIV OCEAN</t>
  </si>
  <si>
    <t>2 RUE OWEN CHAMBERLAIN</t>
  </si>
  <si>
    <t>CHALLANS</t>
  </si>
  <si>
    <t>ESPACE AZUR</t>
  </si>
  <si>
    <t>ZA DE L'ESPERANCE</t>
  </si>
  <si>
    <t>SAINT-HILAIRE DE LOULAY</t>
  </si>
  <si>
    <t>PARC TERTIAIRE TECHNOPOLIS</t>
  </si>
  <si>
    <t>RUE ALBERT EINSTEIN</t>
  </si>
  <si>
    <t>48 RUE GROLLIER</t>
  </si>
  <si>
    <t>6 GRANDE RUE</t>
  </si>
  <si>
    <t>SABLE-SUR-SARTHE</t>
  </si>
  <si>
    <t>5 RUE ARISTIDE BRIAND</t>
  </si>
  <si>
    <t>MAYENNE</t>
  </si>
  <si>
    <t>7 BOULEVARD AVENUE BARBARA</t>
  </si>
  <si>
    <t>TRIGNIAC</t>
  </si>
  <si>
    <t>15 AVENUE LOUISE MICHEL</t>
  </si>
  <si>
    <t>13 RUE DES GRANDS CHAMPS</t>
  </si>
  <si>
    <t>ANCENIS-SAINT-GEREON</t>
  </si>
  <si>
    <t>LES HALLES XVI - 1er ETAGE</t>
  </si>
  <si>
    <t>2 BOULEVARD DE LA VICTOIRE</t>
  </si>
  <si>
    <t>LA CITE DES COMPETENCES</t>
  </si>
  <si>
    <t>3 RUE DES VERGNES</t>
  </si>
  <si>
    <t>MACHECOUL SAINT-MÊME LE TENU</t>
  </si>
  <si>
    <t>BLUE WORKING LES SABLES-D'OLONNE</t>
  </si>
  <si>
    <t>6 IMPASSE ANDRE CITROËN - ZI LES PLESSES SUD</t>
  </si>
  <si>
    <t>LES SABLES-D'OLONNE</t>
  </si>
  <si>
    <t>COMMUNAUTE DE COMMUNES</t>
  </si>
  <si>
    <t>65 AVENUE DU GENERAL DE GAULLE</t>
  </si>
  <si>
    <t>CHANTONNAY</t>
  </si>
  <si>
    <t>LE "RENDEZ-VOUS" - PÔLE PREVENTION</t>
  </si>
  <si>
    <t>17 RUE HOCHE</t>
  </si>
  <si>
    <t>LA FERTE-BERNARD</t>
  </si>
  <si>
    <t>1 GRANDE RUE</t>
  </si>
  <si>
    <t>CHÂTEAU-GONTIER</t>
  </si>
  <si>
    <t>BÂTIMENT WIP</t>
  </si>
  <si>
    <t>2 RUE GEORGES CHARPAK</t>
  </si>
  <si>
    <t>PORNIC</t>
  </si>
  <si>
    <t>MISSION LOCALE</t>
  </si>
  <si>
    <t>1 RUE DE LA CONCORDE</t>
  </si>
  <si>
    <t>BLAIN</t>
  </si>
  <si>
    <t>MAISON DE LA FORMATION</t>
  </si>
  <si>
    <t>COMMUNAUTE DE COMMUNES DE NOZAY</t>
  </si>
  <si>
    <t>9 RUE DE L'EGLISE</t>
  </si>
  <si>
    <t>INFO JEUNES SEVREMOINE</t>
  </si>
  <si>
    <t>22 RUE JULES VERNE</t>
  </si>
  <si>
    <t>SEVREMOINE</t>
  </si>
  <si>
    <t>02 41 49 06 49</t>
  </si>
  <si>
    <t>pij.indigo@gmail.com</t>
  </si>
  <si>
    <t>INFO JEUNES LAVAL</t>
  </si>
  <si>
    <t>PLACE DU 18 JUIN 1940</t>
  </si>
  <si>
    <t>02 43 49 86 55</t>
  </si>
  <si>
    <t>infojeunes@laval.fr</t>
  </si>
  <si>
    <t>INFO JEUNES EVRON</t>
  </si>
  <si>
    <t>RUE ALAIN VADEPIED</t>
  </si>
  <si>
    <t>EVRON</t>
  </si>
  <si>
    <t>02 43 01 62 65</t>
  </si>
  <si>
    <t>pij@lenymphea.fr</t>
  </si>
  <si>
    <t>INFO JEUNES BOCAGE MAYENNAIS - GORRON</t>
  </si>
  <si>
    <t>AVENUE CHARLES DE GAULLE</t>
  </si>
  <si>
    <t>GORRON</t>
  </si>
  <si>
    <t>06 72 37 08 35</t>
  </si>
  <si>
    <t>mij53@orange.fr</t>
  </si>
  <si>
    <t>INFO JEUNES MAYENNE COMMUNAUTE</t>
  </si>
  <si>
    <t>44 PLACE GAMBETTA</t>
  </si>
  <si>
    <t>06 78 29 73 99</t>
  </si>
  <si>
    <t>pij@lespossibles.org</t>
  </si>
  <si>
    <t>INFO JEUNES PAYS DE MESLAY - GREZ - MESLAY DU MAINE</t>
  </si>
  <si>
    <t>BP 16</t>
  </si>
  <si>
    <t xml:space="preserve">1 VOIE DE LA GUITERNIERE </t>
  </si>
  <si>
    <t>MESLAY DU MAINE</t>
  </si>
  <si>
    <t>02 43 98 10 29</t>
  </si>
  <si>
    <t>servicejeunesse@paysmeslayrez.fr</t>
  </si>
  <si>
    <t>INFO JEUNES SAINT-BERTHEVIN</t>
  </si>
  <si>
    <t>RUE MAXIMILIEN DE SULLY</t>
  </si>
  <si>
    <t>SAINT-BERTHEVIN</t>
  </si>
  <si>
    <t>02 43 26 03 87</t>
  </si>
  <si>
    <t>maison.des.jeunes@ville-saint-berthevin.fr</t>
  </si>
  <si>
    <t>INFO JEUNES LE MANS</t>
  </si>
  <si>
    <t>13 RUE DE L'ETOILE</t>
  </si>
  <si>
    <t>02 43 47 38 50</t>
  </si>
  <si>
    <t>jeunesse.cij@lemans.fr</t>
  </si>
  <si>
    <t>INFO JEUNES ALLONNES</t>
  </si>
  <si>
    <t>RUE JEAN BEHRA</t>
  </si>
  <si>
    <t>ALLONNES</t>
  </si>
  <si>
    <t>02 85 29 75 49</t>
  </si>
  <si>
    <t>lecube@ville-allonnes.fr</t>
  </si>
  <si>
    <t>INFO JEUNES CHAMPAGNE</t>
  </si>
  <si>
    <t>RUE JACQUES GUEDE</t>
  </si>
  <si>
    <t>CHAMPAGNE</t>
  </si>
  <si>
    <t>02 43 82 82 21</t>
  </si>
  <si>
    <t>accueil@cas-champagne.fr</t>
  </si>
  <si>
    <t>INFO JEUNES CDC SUD SARTHE</t>
  </si>
  <si>
    <t>PLACE DE LA BASCULE</t>
  </si>
  <si>
    <t>MAYET</t>
  </si>
  <si>
    <t>06 84 96 47 27</t>
  </si>
  <si>
    <t>infojeunes@comcomsudsarthe.fr</t>
  </si>
  <si>
    <t>PLAINE DE JEUX</t>
  </si>
  <si>
    <t>YVRE LE POLIN</t>
  </si>
  <si>
    <t>07 87 25 03 06</t>
  </si>
  <si>
    <t>RUE EMILE CRETOIS</t>
  </si>
  <si>
    <t>LE LUDE</t>
  </si>
  <si>
    <t>06 33 64 44 71</t>
  </si>
  <si>
    <t>INFO JEUNESOREE BERCE BELINOIS - ECOMMOY</t>
  </si>
  <si>
    <t>1 RUE STE ANNE</t>
  </si>
  <si>
    <t>ECOMMOY</t>
  </si>
  <si>
    <t>06 88 70 54 65</t>
  </si>
  <si>
    <t>pij@belinois.fr</t>
  </si>
  <si>
    <t>INFO JEUNES LA CHARTRE SUR LE LOIR</t>
  </si>
  <si>
    <t>36 RUE GERVAIS CHEVALLIER</t>
  </si>
  <si>
    <t>LA CHARTRE SUR LE LOIR</t>
  </si>
  <si>
    <t>02 43 44 40 97</t>
  </si>
  <si>
    <t>jeunesse@centresocial-valduloir.fr</t>
  </si>
  <si>
    <t>INFO JEUNES PAYS FLECHOIS</t>
  </si>
  <si>
    <t>48 BOULEVARD GAMBETTE+A</t>
  </si>
  <si>
    <t>02 43 45 68 55</t>
  </si>
  <si>
    <t>pij@cc-paysflechois.fr</t>
  </si>
  <si>
    <t>INFO JEUNES LE MANS - FLORE HABITAT JEUNES</t>
  </si>
  <si>
    <t>23 RUE MAUPERTUIS</t>
  </si>
  <si>
    <t>02 43 81 27 55</t>
  </si>
  <si>
    <t>contact@leflore.info</t>
  </si>
  <si>
    <t>INFO JEUNES MONTVAL SUR LOIRE</t>
  </si>
  <si>
    <t>16 RUE DU 11 NOVEMBRE</t>
  </si>
  <si>
    <t>MONTVAL SUR SUR LOIR</t>
  </si>
  <si>
    <t>02 43 79 24 87</t>
  </si>
  <si>
    <t>chateauduloir@ml-sartheloir.fr</t>
  </si>
  <si>
    <t>INFO JEUNES SABLE SUR SARTHE</t>
  </si>
  <si>
    <t>25 BIS RUE DU PASTEUR</t>
  </si>
  <si>
    <t>SABLE SUR SARTHE</t>
  </si>
  <si>
    <t>02 43 62 50 37</t>
  </si>
  <si>
    <t>vac@sablesursarthe.fr</t>
  </si>
  <si>
    <t>INFO JEUNES HAUTE SARTHE ALPES MANCELLES - SAINT OUEN DE MIMBRE</t>
  </si>
  <si>
    <t>4 BIS RUE DE LA BASSESSE</t>
  </si>
  <si>
    <t>SAINT-OUEN DE MIMBRE</t>
  </si>
  <si>
    <t>02 43 34 82 47</t>
  </si>
  <si>
    <t>ados@centresocialescale.fr</t>
  </si>
  <si>
    <t>INFO JEUNES LA ROCHE SUR YON</t>
  </si>
  <si>
    <t>BP 829</t>
  </si>
  <si>
    <t xml:space="preserve">14 BIS ESPLANADE JEANNIE MAZURELLE </t>
  </si>
  <si>
    <t>02 51 36 95 95</t>
  </si>
  <si>
    <t>14bis@larochesuryon.fr</t>
  </si>
  <si>
    <t>INFO JEUNES FONTENAY LE COMTE</t>
  </si>
  <si>
    <t>7 PLACE DE L'ANCIEN HOPITAL</t>
  </si>
  <si>
    <t xml:space="preserve">02 51 53 41 79  </t>
  </si>
  <si>
    <t>pij@ville-fontenaylecomte.fr</t>
  </si>
  <si>
    <t>INFO JEUNES LE POIRE SUR VIE</t>
  </si>
  <si>
    <t>RUE DE LA GIBRETIERE</t>
  </si>
  <si>
    <t>LE POIRE SUR VIE</t>
  </si>
  <si>
    <t>07 63 67 55 13</t>
  </si>
  <si>
    <t>pij@solidavie.com</t>
  </si>
  <si>
    <t>INFO JEUNES LES HERBIERS</t>
  </si>
  <si>
    <t>RUE DU DONJON</t>
  </si>
  <si>
    <t>02 51 91 90 04</t>
  </si>
  <si>
    <t>pij@les herbiers.fr</t>
  </si>
  <si>
    <t>INFO JEUNES LÎLE D'YEU</t>
  </si>
  <si>
    <t>6 RUE DE LA REPUBLIQUE</t>
  </si>
  <si>
    <t>L'ÎLE D'YEU</t>
  </si>
  <si>
    <t>09 88 66 49 53</t>
  </si>
  <si>
    <t>pij@ile-yeu.fr</t>
  </si>
  <si>
    <t>INFO JEUNES LUCON</t>
  </si>
  <si>
    <t>6 RUE SAINT-MATHURIN</t>
  </si>
  <si>
    <t>LUCON</t>
  </si>
  <si>
    <t>02 51 56 03 66</t>
  </si>
  <si>
    <t>pijcampus@lecampus.org</t>
  </si>
  <si>
    <t>Date</t>
  </si>
  <si>
    <t>SOLTEA DATA Etablissement - Modèle TA 2023</t>
  </si>
  <si>
    <t>Périmètre</t>
  </si>
  <si>
    <t>Région</t>
  </si>
  <si>
    <t>PDL</t>
  </si>
  <si>
    <t>TYPE DE LISTE</t>
  </si>
  <si>
    <t>FOURNISSEUR DE LISTE</t>
  </si>
  <si>
    <t>ANNEE DE CAMPAGNE</t>
  </si>
  <si>
    <t>N° SEQUENTIEL</t>
  </si>
  <si>
    <t>001</t>
  </si>
  <si>
    <t>Raison sociale au format postal</t>
  </si>
  <si>
    <t>INTITULE DE FORMATION</t>
  </si>
  <si>
    <t>SPRO</t>
  </si>
  <si>
    <t>R3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</si>
</sst>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00"/>
    <numFmt numFmtId="165" formatCode="0#&quot; &quot;##&quot; &quot;##&quot; &quot;##&quot; &quot;##"/>
    <numFmt numFmtId="166" formatCode="0#\ ##\ ##\ ##\ ##"/>
  </numFmts>
  <fonts count="15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8"/>
      <color rgb="FFFF0000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charset val="1"/>
    </font>
    <font>
      <sz val="10"/>
      <color indexed="62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10"/>
      <color indexed="62"/>
      <name val="Arial"/>
      <family val="2"/>
    </font>
    <font>
      <b/>
      <sz val="10"/>
      <color rgb="FF002060"/>
      <name val="Arial"/>
      <family val="2"/>
    </font>
    <font>
      <sz val="10"/>
      <name val="Arial"/>
      <family val="2"/>
    </font>
    <font>
      <b/>
      <u/>
      <sz val="12"/>
      <color theme="8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medium">
        <color indexed="18"/>
      </bottom>
      <diagonal/>
    </border>
    <border>
      <left style="medium">
        <color indexed="18"/>
      </left>
      <right style="thin">
        <color indexed="62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18"/>
      </top>
      <bottom style="medium">
        <color indexed="18"/>
      </bottom>
      <diagonal/>
    </border>
    <border>
      <left style="thin">
        <color indexed="62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1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18"/>
      </left>
      <right/>
      <top style="medium">
        <color indexed="18"/>
      </top>
      <bottom style="thin">
        <color indexed="64"/>
      </bottom>
      <diagonal/>
    </border>
    <border>
      <left/>
      <right/>
      <top style="medium">
        <color indexed="18"/>
      </top>
      <bottom style="thin">
        <color indexed="64"/>
      </bottom>
      <diagonal/>
    </border>
    <border>
      <left/>
      <right style="medium">
        <color indexed="18"/>
      </right>
      <top style="medium">
        <color indexed="18"/>
      </top>
      <bottom style="thin">
        <color indexed="64"/>
      </bottom>
      <diagonal/>
    </border>
    <border>
      <left style="medium">
        <color indexed="1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6" fillId="0" borderId="0" applyNumberFormat="0" applyBorder="0" applyProtection="0"/>
    <xf numFmtId="0" fontId="7" fillId="0" borderId="0"/>
  </cellStyleXfs>
  <cellXfs count="61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0" fontId="2" fillId="2" borderId="1" xfId="2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164" fontId="2" fillId="2" borderId="1" xfId="0" applyNumberFormat="1" applyFont="1" applyFill="1" applyBorder="1" applyAlignment="1">
      <alignment horizontal="left" vertical="center"/>
    </xf>
    <xf numFmtId="165" fontId="2" fillId="2" borderId="1" xfId="0" applyNumberFormat="1" applyFont="1" applyFill="1" applyBorder="1" applyAlignment="1">
      <alignment horizontal="left" vertical="center"/>
    </xf>
    <xf numFmtId="166" fontId="2" fillId="2" borderId="1" xfId="0" applyNumberFormat="1" applyFont="1" applyFill="1" applyBorder="1" applyAlignment="1">
      <alignment horizontal="left" vertical="center"/>
    </xf>
    <xf numFmtId="0" fontId="2" fillId="2" borderId="1" xfId="1" applyFont="1" applyFill="1" applyBorder="1" applyAlignment="1" applyProtection="1">
      <alignment horizontal="left" vertical="center"/>
    </xf>
    <xf numFmtId="0" fontId="2" fillId="2" borderId="1" xfId="1" applyFont="1" applyFill="1" applyBorder="1" applyAlignment="1">
      <alignment horizontal="left" vertical="center"/>
    </xf>
    <xf numFmtId="0" fontId="2" fillId="2" borderId="1" xfId="1" applyFont="1" applyFill="1" applyBorder="1" applyAlignment="1" applyProtection="1">
      <alignment horizontal="left" vertical="center"/>
      <protection locked="0"/>
    </xf>
    <xf numFmtId="166" fontId="2" fillId="2" borderId="1" xfId="1" applyNumberFormat="1" applyFont="1" applyFill="1" applyBorder="1" applyAlignment="1">
      <alignment horizontal="left" vertical="center"/>
    </xf>
    <xf numFmtId="0" fontId="2" fillId="2" borderId="1" xfId="1" applyNumberFormat="1" applyFont="1" applyFill="1" applyBorder="1" applyAlignment="1" applyProtection="1">
      <alignment horizontal="left" vertical="center"/>
    </xf>
    <xf numFmtId="0" fontId="2" fillId="2" borderId="1" xfId="3" applyFont="1" applyFill="1" applyBorder="1" applyAlignment="1">
      <alignment horizontal="left" vertical="center"/>
    </xf>
    <xf numFmtId="0" fontId="2" fillId="2" borderId="1" xfId="3" applyFont="1" applyFill="1" applyBorder="1" applyAlignment="1" applyProtection="1">
      <alignment horizontal="left" vertical="center"/>
      <protection locked="0"/>
    </xf>
    <xf numFmtId="166" fontId="2" fillId="2" borderId="1" xfId="3" applyNumberFormat="1" applyFont="1" applyFill="1" applyBorder="1" applyAlignment="1">
      <alignment horizontal="left" vertical="center"/>
    </xf>
    <xf numFmtId="3" fontId="2" fillId="2" borderId="1" xfId="3" applyNumberFormat="1" applyFont="1" applyFill="1" applyBorder="1" applyAlignment="1">
      <alignment horizontal="left" vertical="center"/>
    </xf>
    <xf numFmtId="0" fontId="2" fillId="2" borderId="1" xfId="4" applyFont="1" applyFill="1" applyBorder="1" applyAlignment="1" applyProtection="1">
      <alignment horizontal="left" vertical="center"/>
    </xf>
    <xf numFmtId="0" fontId="2" fillId="2" borderId="1" xfId="4" applyFont="1" applyFill="1" applyBorder="1" applyAlignment="1" applyProtection="1">
      <alignment horizontal="left" vertical="center"/>
      <protection locked="0"/>
    </xf>
    <xf numFmtId="0" fontId="2" fillId="2" borderId="1" xfId="5" applyFont="1" applyFill="1" applyBorder="1" applyAlignment="1" applyProtection="1">
      <alignment horizontal="left" vertical="center"/>
      <protection locked="0"/>
    </xf>
    <xf numFmtId="0" fontId="2" fillId="2" borderId="1" xfId="4" applyFont="1" applyFill="1" applyBorder="1" applyAlignment="1">
      <alignment horizontal="left" vertical="center"/>
    </xf>
    <xf numFmtId="165" fontId="2" fillId="2" borderId="1" xfId="4" applyNumberFormat="1" applyFont="1" applyFill="1" applyBorder="1" applyAlignment="1">
      <alignment horizontal="left" vertical="center"/>
    </xf>
    <xf numFmtId="0" fontId="2" fillId="2" borderId="1" xfId="2" applyFont="1" applyFill="1" applyBorder="1" applyAlignment="1" applyProtection="1">
      <alignment horizontal="left" vertical="center"/>
    </xf>
    <xf numFmtId="14" fontId="2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9" fillId="4" borderId="0" xfId="0" applyFont="1" applyFill="1" applyAlignment="1">
      <alignment horizontal="left" vertical="center"/>
    </xf>
    <xf numFmtId="165" fontId="9" fillId="4" borderId="0" xfId="0" applyNumberFormat="1" applyFont="1" applyFill="1" applyAlignment="1">
      <alignment horizontal="left" vertical="center"/>
    </xf>
    <xf numFmtId="0" fontId="9" fillId="4" borderId="0" xfId="0" applyFont="1" applyFill="1" applyAlignment="1">
      <alignment horizontal="center" vertical="center"/>
    </xf>
    <xf numFmtId="165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4" borderId="0" xfId="0" applyFont="1" applyFill="1" applyAlignment="1">
      <alignment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14" fontId="8" fillId="3" borderId="5" xfId="0" applyNumberFormat="1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11" fillId="3" borderId="7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11" fillId="3" borderId="13" xfId="0" applyFont="1" applyFill="1" applyBorder="1" applyAlignment="1">
      <alignment horizontal="left" vertical="center"/>
    </xf>
    <xf numFmtId="0" fontId="13" fillId="4" borderId="0" xfId="0" applyFont="1" applyFill="1" applyAlignment="1">
      <alignment horizontal="left" vertical="center"/>
    </xf>
    <xf numFmtId="0" fontId="13" fillId="4" borderId="0" xfId="0" applyFont="1" applyFill="1" applyAlignment="1">
      <alignment horizontal="center" vertical="center"/>
    </xf>
    <xf numFmtId="0" fontId="10" fillId="5" borderId="14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left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left" vertical="center" wrapText="1"/>
    </xf>
    <xf numFmtId="49" fontId="13" fillId="4" borderId="15" xfId="0" applyNumberFormat="1" applyFont="1" applyFill="1" applyBorder="1" applyAlignment="1">
      <alignment horizontal="left" vertical="center" wrapText="1"/>
    </xf>
    <xf numFmtId="165" fontId="10" fillId="5" borderId="14" xfId="0" applyNumberFormat="1" applyFont="1" applyFill="1" applyBorder="1" applyAlignment="1">
      <alignment horizontal="left" vertical="center" wrapText="1"/>
    </xf>
    <xf numFmtId="165" fontId="13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4" fillId="4" borderId="0" xfId="0" applyFont="1" applyFill="1" applyAlignment="1">
      <alignment horizontal="left" vertical="center"/>
    </xf>
    <xf numFmtId="0" fontId="12" fillId="6" borderId="8" xfId="0" applyFont="1" applyFill="1" applyBorder="1" applyAlignment="1">
      <alignment horizontal="left" vertical="center" wrapText="1"/>
    </xf>
    <xf numFmtId="0" fontId="12" fillId="6" borderId="9" xfId="0" applyFont="1" applyFill="1" applyBorder="1" applyAlignment="1">
      <alignment horizontal="left" vertical="center" wrapText="1"/>
    </xf>
    <xf numFmtId="0" fontId="12" fillId="6" borderId="10" xfId="0" applyFont="1" applyFill="1" applyBorder="1" applyAlignment="1">
      <alignment horizontal="left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</cellXfs>
  <cellStyles count="6">
    <cellStyle name="Excel Built-in TableStyleLight1" xfId="4"/>
    <cellStyle name="Lien hypertexte" xfId="2" builtinId="8"/>
    <cellStyle name="Normal" xfId="0" builtinId="0"/>
    <cellStyle name="Normal_Feuil1" xfId="5"/>
    <cellStyle name="Texte explicatif" xfId="1" builtinId="53"/>
    <cellStyle name="Texte explicatif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HILI~1\AppData\Local\Temp\Copie%20de%20LISTE%20TA%202023_MODELE%202023%20(003)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èle solde 2023"/>
      <sheetName val="impression"/>
      <sheetName val="Référentiels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maxime.turc@uimmpaysdelaloire.fr" TargetMode="External"/><Relationship Id="rId21" Type="http://schemas.openxmlformats.org/officeDocument/2006/relationships/hyperlink" Target="mailto:capemploi@capemploi85.com" TargetMode="External"/><Relationship Id="rId34" Type="http://schemas.openxmlformats.org/officeDocument/2006/relationships/hyperlink" Target="mailto:servicejeunesse@paysmeslayrez.fr" TargetMode="External"/><Relationship Id="rId42" Type="http://schemas.openxmlformats.org/officeDocument/2006/relationships/hyperlink" Target="mailto:jeunesse@centresocial-valduloir.fr" TargetMode="External"/><Relationship Id="rId47" Type="http://schemas.openxmlformats.org/officeDocument/2006/relationships/hyperlink" Target="mailto:ados@centresocialescale.fr" TargetMode="External"/><Relationship Id="rId50" Type="http://schemas.openxmlformats.org/officeDocument/2006/relationships/hyperlink" Target="mailto:pij@solidavie.com" TargetMode="External"/><Relationship Id="rId55" Type="http://schemas.openxmlformats.org/officeDocument/2006/relationships/hyperlink" Target="mailto:cep.paysdelaloire@catalys-conseil.fr" TargetMode="External"/><Relationship Id="rId63" Type="http://schemas.openxmlformats.org/officeDocument/2006/relationships/hyperlink" Target="mailto:cep.paysdelaloire@catalys-conseil.fr" TargetMode="External"/><Relationship Id="rId7" Type="http://schemas.openxmlformats.org/officeDocument/2006/relationships/hyperlink" Target="mailto:cio.mayennenord@ac-nantes.fr" TargetMode="External"/><Relationship Id="rId2" Type="http://schemas.openxmlformats.org/officeDocument/2006/relationships/hyperlink" Target="mailto:contact@mls49.fr" TargetMode="External"/><Relationship Id="rId16" Type="http://schemas.openxmlformats.org/officeDocument/2006/relationships/hyperlink" Target="mailto:accueil@mlmans.info" TargetMode="External"/><Relationship Id="rId29" Type="http://schemas.openxmlformats.org/officeDocument/2006/relationships/hyperlink" Target="mailto:pij.indigo@gmail.com" TargetMode="External"/><Relationship Id="rId11" Type="http://schemas.openxmlformats.org/officeDocument/2006/relationships/hyperlink" Target="mailto:contact@mlpaysretz.com" TargetMode="External"/><Relationship Id="rId24" Type="http://schemas.openxmlformats.org/officeDocument/2006/relationships/hyperlink" Target="mailto:suio@univ-nantes.fr" TargetMode="External"/><Relationship Id="rId32" Type="http://schemas.openxmlformats.org/officeDocument/2006/relationships/hyperlink" Target="mailto:mij53@orange.fr" TargetMode="External"/><Relationship Id="rId37" Type="http://schemas.openxmlformats.org/officeDocument/2006/relationships/hyperlink" Target="mailto:lecube@ville-allonnes.fr" TargetMode="External"/><Relationship Id="rId40" Type="http://schemas.openxmlformats.org/officeDocument/2006/relationships/hyperlink" Target="mailto:infojeunes@comcomsudsarthe.fr" TargetMode="External"/><Relationship Id="rId45" Type="http://schemas.openxmlformats.org/officeDocument/2006/relationships/hyperlink" Target="mailto:chateauduloir@ml-sartheloir.fr" TargetMode="External"/><Relationship Id="rId53" Type="http://schemas.openxmlformats.org/officeDocument/2006/relationships/hyperlink" Target="mailto:pijcampus@lecampus.org" TargetMode="External"/><Relationship Id="rId58" Type="http://schemas.openxmlformats.org/officeDocument/2006/relationships/hyperlink" Target="mailto:cep.paysdelaloire@catalys-conseil.fr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mailto:cio.sarthenord@ac-nantes.fr" TargetMode="External"/><Relationship Id="rId61" Type="http://schemas.openxmlformats.org/officeDocument/2006/relationships/hyperlink" Target="mailto:cep.paysdelaloire@catalys-conseil.fr" TargetMode="External"/><Relationship Id="rId19" Type="http://schemas.openxmlformats.org/officeDocument/2006/relationships/hyperlink" Target="mailto:accueil@capemploi53.com" TargetMode="External"/><Relationship Id="rId14" Type="http://schemas.openxmlformats.org/officeDocument/2006/relationships/hyperlink" Target="mailto:contact.centre@ml53.fr" TargetMode="External"/><Relationship Id="rId22" Type="http://schemas.openxmlformats.org/officeDocument/2006/relationships/hyperlink" Target="mailto:drsecretariatdedirection.44116@pole-emploi.fr" TargetMode="External"/><Relationship Id="rId27" Type="http://schemas.openxmlformats.org/officeDocument/2006/relationships/hyperlink" Target="mailto:anefapdl@anefa.org" TargetMode="External"/><Relationship Id="rId30" Type="http://schemas.openxmlformats.org/officeDocument/2006/relationships/hyperlink" Target="mailto:infojeunes@laval.fr" TargetMode="External"/><Relationship Id="rId35" Type="http://schemas.openxmlformats.org/officeDocument/2006/relationships/hyperlink" Target="mailto:maison.des.jeunes@ville-saint-berthevin.fr" TargetMode="External"/><Relationship Id="rId43" Type="http://schemas.openxmlformats.org/officeDocument/2006/relationships/hyperlink" Target="mailto:pij@cc-paysflechois.fr" TargetMode="External"/><Relationship Id="rId48" Type="http://schemas.openxmlformats.org/officeDocument/2006/relationships/hyperlink" Target="mailto:14bis@larochesuryon.fr" TargetMode="External"/><Relationship Id="rId56" Type="http://schemas.openxmlformats.org/officeDocument/2006/relationships/hyperlink" Target="mailto:cep.paysdelaloire@catalys-conseil.fr" TargetMode="External"/><Relationship Id="rId64" Type="http://schemas.openxmlformats.org/officeDocument/2006/relationships/hyperlink" Target="mailto:cep.paysdelaloire@catalys-conseil.fr" TargetMode="External"/><Relationship Id="rId8" Type="http://schemas.openxmlformats.org/officeDocument/2006/relationships/hyperlink" Target="mailto:taxe-apprentissage@la-joliverie.com" TargetMode="External"/><Relationship Id="rId51" Type="http://schemas.openxmlformats.org/officeDocument/2006/relationships/hyperlink" Target="mailto:pij@les%20herbiers.fr" TargetMode="External"/><Relationship Id="rId3" Type="http://schemas.openxmlformats.org/officeDocument/2006/relationships/hyperlink" Target="mailto:mission@ml-guerande.fr" TargetMode="External"/><Relationship Id="rId12" Type="http://schemas.openxmlformats.org/officeDocument/2006/relationships/hyperlink" Target="mailto:contact@mlna44.org" TargetMode="External"/><Relationship Id="rId17" Type="http://schemas.openxmlformats.org/officeDocument/2006/relationships/hyperlink" Target="mailto:contact@mlhb.fr" TargetMode="External"/><Relationship Id="rId25" Type="http://schemas.openxmlformats.org/officeDocument/2006/relationships/hyperlink" Target="mailto:s-joncheray@cap-emploi49.fr" TargetMode="External"/><Relationship Id="rId33" Type="http://schemas.openxmlformats.org/officeDocument/2006/relationships/hyperlink" Target="mailto:pij@lespossibles.org" TargetMode="External"/><Relationship Id="rId38" Type="http://schemas.openxmlformats.org/officeDocument/2006/relationships/hyperlink" Target="mailto:accueil@cas-champagne.fr" TargetMode="External"/><Relationship Id="rId46" Type="http://schemas.openxmlformats.org/officeDocument/2006/relationships/hyperlink" Target="mailto:vac@sablesursarthe.fr" TargetMode="External"/><Relationship Id="rId59" Type="http://schemas.openxmlformats.org/officeDocument/2006/relationships/hyperlink" Target="mailto:cep.paysdelaloire@catalys-conseil.fr" TargetMode="External"/><Relationship Id="rId20" Type="http://schemas.openxmlformats.org/officeDocument/2006/relationships/hyperlink" Target="mailto:sce@capemploi72.FR" TargetMode="External"/><Relationship Id="rId41" Type="http://schemas.openxmlformats.org/officeDocument/2006/relationships/hyperlink" Target="mailto:pij@belinois.fr" TargetMode="External"/><Relationship Id="rId54" Type="http://schemas.openxmlformats.org/officeDocument/2006/relationships/hyperlink" Target="mailto:cep.paysdelaloire@catalys-conseil.fr" TargetMode="External"/><Relationship Id="rId62" Type="http://schemas.openxmlformats.org/officeDocument/2006/relationships/hyperlink" Target="mailto:cep.paysdelaloire@catalys-conseil.fr" TargetMode="External"/><Relationship Id="rId1" Type="http://schemas.openxmlformats.org/officeDocument/2006/relationships/hyperlink" Target="mailto:suio@contact.univ-angers.fr" TargetMode="External"/><Relationship Id="rId6" Type="http://schemas.openxmlformats.org/officeDocument/2006/relationships/hyperlink" Target="mailto:compta@mozaikrh.com" TargetMode="External"/><Relationship Id="rId15" Type="http://schemas.openxmlformats.org/officeDocument/2006/relationships/hyperlink" Target="mailto:accueil@mlsarthenord.fr" TargetMode="External"/><Relationship Id="rId23" Type="http://schemas.openxmlformats.org/officeDocument/2006/relationships/hyperlink" Target="mailto:orientation@pl.chambagri.fr" TargetMode="External"/><Relationship Id="rId28" Type="http://schemas.openxmlformats.org/officeDocument/2006/relationships/hyperlink" Target="mailto:dominique.launay@ligeriaa.fr" TargetMode="External"/><Relationship Id="rId36" Type="http://schemas.openxmlformats.org/officeDocument/2006/relationships/hyperlink" Target="mailto:jeunesse.cij@lemans.fr" TargetMode="External"/><Relationship Id="rId49" Type="http://schemas.openxmlformats.org/officeDocument/2006/relationships/hyperlink" Target="mailto:pij@ville-fontenaylecomte.fr" TargetMode="External"/><Relationship Id="rId57" Type="http://schemas.openxmlformats.org/officeDocument/2006/relationships/hyperlink" Target="mailto:cep.paysdelaloire@catalys-conseil.fr" TargetMode="External"/><Relationship Id="rId10" Type="http://schemas.openxmlformats.org/officeDocument/2006/relationships/hyperlink" Target="mailto:contact-formation@nantesstnazaire.cci.fr" TargetMode="External"/><Relationship Id="rId31" Type="http://schemas.openxmlformats.org/officeDocument/2006/relationships/hyperlink" Target="mailto:pij@lenymphea.fr" TargetMode="External"/><Relationship Id="rId44" Type="http://schemas.openxmlformats.org/officeDocument/2006/relationships/hyperlink" Target="mailto:contact@leflore.info" TargetMode="External"/><Relationship Id="rId52" Type="http://schemas.openxmlformats.org/officeDocument/2006/relationships/hyperlink" Target="mailto:pij@ile-yeu.fr" TargetMode="External"/><Relationship Id="rId60" Type="http://schemas.openxmlformats.org/officeDocument/2006/relationships/hyperlink" Target="mailto:cep.paysdelaloire@catalys-conseil.fr" TargetMode="External"/><Relationship Id="rId65" Type="http://schemas.openxmlformats.org/officeDocument/2006/relationships/hyperlink" Target="mailto:cep.paysdelaloire@catalys-conseil.fr" TargetMode="External"/><Relationship Id="rId4" Type="http://schemas.openxmlformats.org/officeDocument/2006/relationships/hyperlink" Target="mailto:cio.0850045m@ac-nantes.fr" TargetMode="External"/><Relationship Id="rId9" Type="http://schemas.openxmlformats.org/officeDocument/2006/relationships/hyperlink" Target="mailto:taxe.apprentissage@vendee.cci.fr" TargetMode="External"/><Relationship Id="rId13" Type="http://schemas.openxmlformats.org/officeDocument/2006/relationships/hyperlink" Target="mailto:mlc@mlducholetais.org" TargetMode="External"/><Relationship Id="rId18" Type="http://schemas.openxmlformats.org/officeDocument/2006/relationships/hyperlink" Target="mailto:contact@capemploi44.fr" TargetMode="External"/><Relationship Id="rId39" Type="http://schemas.openxmlformats.org/officeDocument/2006/relationships/hyperlink" Target="mailto:infojeunes@comcomsudsarth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128"/>
  <sheetViews>
    <sheetView tabSelected="1" workbookViewId="0">
      <selection activeCell="A10" sqref="A10"/>
    </sheetView>
  </sheetViews>
  <sheetFormatPr baseColWidth="10" defaultRowHeight="15" customHeight="1" x14ac:dyDescent="0.25"/>
  <cols>
    <col min="1" max="2" width="11.42578125" style="28"/>
    <col min="3" max="3" width="22.7109375" customWidth="1"/>
    <col min="4" max="4" width="47.85546875" customWidth="1"/>
    <col min="6" max="6" width="15.5703125" customWidth="1"/>
    <col min="7" max="7" width="38.140625" customWidth="1"/>
    <col min="10" max="10" width="35.28515625" customWidth="1"/>
    <col min="11" max="11" width="30.85546875" customWidth="1"/>
    <col min="12" max="12" width="11.5703125" bestFit="1" customWidth="1"/>
    <col min="13" max="13" width="25.85546875" customWidth="1"/>
    <col min="14" max="14" width="16.7109375" customWidth="1"/>
    <col min="15" max="15" width="33.7109375" customWidth="1"/>
  </cols>
  <sheetData>
    <row r="1" spans="1:133" s="37" customFormat="1" ht="13.5" thickBot="1" x14ac:dyDescent="0.3">
      <c r="A1" s="29"/>
      <c r="B1" s="29"/>
      <c r="C1" s="30"/>
      <c r="D1" s="31"/>
      <c r="E1" s="31"/>
      <c r="F1" s="31"/>
      <c r="G1" s="32"/>
      <c r="H1" s="32"/>
      <c r="I1" s="32"/>
      <c r="J1" s="32"/>
      <c r="K1" s="32"/>
      <c r="L1" s="32"/>
      <c r="M1" s="32"/>
      <c r="N1" s="33"/>
      <c r="O1" s="32"/>
      <c r="P1" s="32"/>
      <c r="Q1" s="32"/>
      <c r="R1" s="32"/>
      <c r="S1" s="32"/>
      <c r="T1" s="32"/>
      <c r="U1" s="34"/>
      <c r="V1" s="35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</row>
    <row r="2" spans="1:133" s="37" customFormat="1" ht="13.5" thickBot="1" x14ac:dyDescent="0.3">
      <c r="A2" s="38" t="s">
        <v>518</v>
      </c>
      <c r="B2" s="39"/>
      <c r="C2" s="40">
        <f ca="1">TODAY()</f>
        <v>44900</v>
      </c>
      <c r="D2" s="41"/>
      <c r="E2" s="42" t="s">
        <v>519</v>
      </c>
      <c r="F2" s="42"/>
      <c r="G2" s="32"/>
      <c r="H2" s="32"/>
      <c r="I2" s="32"/>
      <c r="J2" s="32"/>
      <c r="K2" s="32"/>
      <c r="L2" s="32"/>
      <c r="M2" s="32"/>
      <c r="N2" s="33"/>
      <c r="O2" s="32"/>
      <c r="P2" s="32"/>
      <c r="Q2" s="32"/>
      <c r="R2" s="32"/>
      <c r="S2" s="32"/>
      <c r="T2" s="32"/>
      <c r="U2" s="34"/>
      <c r="V2" s="35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</row>
    <row r="3" spans="1:133" s="37" customFormat="1" ht="13.5" thickBot="1" x14ac:dyDescent="0.3">
      <c r="A3" s="29"/>
      <c r="B3" s="29"/>
      <c r="C3" s="30"/>
      <c r="D3" s="43"/>
      <c r="E3" s="43"/>
      <c r="F3" s="43"/>
      <c r="G3" s="32"/>
      <c r="H3" s="32"/>
      <c r="I3" s="32"/>
      <c r="J3" s="32"/>
      <c r="K3" s="32"/>
      <c r="L3" s="32"/>
      <c r="M3" s="32"/>
      <c r="N3" s="33"/>
      <c r="O3" s="32"/>
      <c r="P3" s="32"/>
      <c r="Q3" s="32"/>
      <c r="R3" s="32"/>
      <c r="S3" s="32"/>
      <c r="T3" s="32"/>
      <c r="U3" s="34"/>
      <c r="V3" s="35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</row>
    <row r="4" spans="1:133" s="37" customFormat="1" ht="12.75" x14ac:dyDescent="0.25">
      <c r="A4" s="56" t="s">
        <v>520</v>
      </c>
      <c r="B4" s="57"/>
      <c r="C4" s="58"/>
      <c r="D4" s="43"/>
      <c r="E4" s="43"/>
      <c r="F4" s="43"/>
      <c r="G4" s="32"/>
      <c r="H4" s="32"/>
      <c r="I4" s="32"/>
      <c r="J4" s="32"/>
      <c r="K4" s="32"/>
      <c r="L4" s="32"/>
      <c r="M4" s="32"/>
      <c r="N4" s="33"/>
      <c r="O4" s="32"/>
      <c r="P4" s="32"/>
      <c r="Q4" s="32"/>
      <c r="R4" s="32"/>
      <c r="S4" s="32"/>
      <c r="T4" s="32"/>
      <c r="U4" s="34"/>
      <c r="V4" s="35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</row>
    <row r="5" spans="1:133" s="37" customFormat="1" ht="12.75" x14ac:dyDescent="0.25">
      <c r="A5" s="59" t="s">
        <v>521</v>
      </c>
      <c r="B5" s="60"/>
      <c r="C5" s="44" t="s">
        <v>522</v>
      </c>
      <c r="D5" s="45"/>
      <c r="E5" s="45"/>
      <c r="F5" s="45"/>
      <c r="G5" s="32"/>
      <c r="H5" s="32"/>
      <c r="I5" s="32"/>
      <c r="J5" s="32"/>
      <c r="K5" s="32"/>
      <c r="L5" s="32"/>
      <c r="M5" s="32"/>
      <c r="N5" s="33"/>
      <c r="O5" s="32"/>
      <c r="P5" s="32"/>
      <c r="Q5" s="32"/>
      <c r="R5" s="32"/>
      <c r="S5" s="32"/>
      <c r="T5" s="32"/>
      <c r="U5" s="34"/>
      <c r="V5" s="35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</row>
    <row r="6" spans="1:133" s="37" customFormat="1" ht="12.75" x14ac:dyDescent="0.25">
      <c r="A6" s="46"/>
      <c r="B6" s="46"/>
      <c r="C6" s="45"/>
      <c r="D6" s="45"/>
      <c r="E6" s="45"/>
      <c r="F6" s="45"/>
      <c r="G6" s="32"/>
      <c r="H6" s="32"/>
      <c r="I6" s="32"/>
      <c r="J6" s="32"/>
      <c r="K6" s="32"/>
      <c r="L6" s="32"/>
      <c r="M6" s="32"/>
      <c r="N6" s="33"/>
      <c r="O6" s="32"/>
      <c r="P6" s="32"/>
      <c r="Q6" s="32"/>
      <c r="R6" s="32"/>
      <c r="S6" s="32"/>
      <c r="T6" s="32"/>
      <c r="U6" s="34"/>
      <c r="V6" s="35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</row>
    <row r="7" spans="1:133" s="37" customFormat="1" ht="38.25" x14ac:dyDescent="0.25">
      <c r="A7" s="47" t="s">
        <v>523</v>
      </c>
      <c r="B7" s="47" t="s">
        <v>524</v>
      </c>
      <c r="C7" s="48" t="s">
        <v>525</v>
      </c>
      <c r="D7" s="48" t="s">
        <v>526</v>
      </c>
      <c r="E7" s="45"/>
      <c r="F7" s="45"/>
      <c r="G7" s="55" t="s">
        <v>530</v>
      </c>
      <c r="H7" s="32"/>
      <c r="I7" s="32"/>
      <c r="J7" s="32"/>
      <c r="K7" s="32"/>
      <c r="L7" s="32"/>
      <c r="M7" s="32"/>
      <c r="N7" s="33"/>
      <c r="O7" s="32"/>
      <c r="P7" s="32"/>
      <c r="Q7" s="32"/>
      <c r="R7" s="32"/>
      <c r="S7" s="32"/>
      <c r="T7" s="32"/>
      <c r="U7" s="34"/>
      <c r="V7" s="35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</row>
    <row r="8" spans="1:133" s="37" customFormat="1" ht="12.75" x14ac:dyDescent="0.25">
      <c r="A8" s="49" t="s">
        <v>531</v>
      </c>
      <c r="B8" s="49">
        <v>52</v>
      </c>
      <c r="C8" s="50">
        <v>2023</v>
      </c>
      <c r="D8" s="51" t="s">
        <v>527</v>
      </c>
      <c r="E8" s="45"/>
      <c r="F8" s="45"/>
      <c r="G8" s="32"/>
      <c r="H8" s="32"/>
      <c r="I8" s="32"/>
      <c r="J8" s="32"/>
      <c r="K8" s="32"/>
      <c r="L8" s="32"/>
      <c r="M8" s="32"/>
      <c r="N8" s="33"/>
      <c r="O8" s="32"/>
      <c r="P8" s="32"/>
      <c r="Q8" s="32"/>
      <c r="R8" s="32"/>
      <c r="S8" s="32"/>
      <c r="T8" s="32"/>
      <c r="U8" s="34"/>
      <c r="V8" s="35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</row>
    <row r="9" spans="1:133" s="37" customFormat="1" ht="12.75" x14ac:dyDescent="0.25">
      <c r="A9" s="46"/>
      <c r="B9" s="46"/>
      <c r="C9" s="45"/>
      <c r="D9" s="45"/>
      <c r="E9" s="45"/>
      <c r="F9" s="45"/>
      <c r="G9" s="32"/>
      <c r="H9" s="32"/>
      <c r="I9" s="32"/>
      <c r="J9" s="32"/>
      <c r="K9" s="32"/>
      <c r="L9" s="32"/>
      <c r="M9" s="32"/>
      <c r="N9" s="33"/>
      <c r="O9" s="32"/>
      <c r="P9" s="32"/>
      <c r="Q9" s="32"/>
      <c r="R9" s="32"/>
      <c r="S9" s="32"/>
      <c r="T9" s="32"/>
      <c r="U9" s="34"/>
      <c r="V9" s="35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</row>
    <row r="10" spans="1:133" s="37" customFormat="1" ht="12.75" x14ac:dyDescent="0.25">
      <c r="A10" s="46"/>
      <c r="B10" s="46"/>
      <c r="C10" s="45"/>
      <c r="D10" s="45"/>
      <c r="E10" s="45"/>
      <c r="F10" s="45"/>
      <c r="G10" s="32"/>
      <c r="H10" s="32"/>
      <c r="I10" s="32"/>
      <c r="J10" s="32"/>
      <c r="K10" s="32"/>
      <c r="L10" s="32"/>
      <c r="M10" s="32"/>
      <c r="N10" s="33"/>
      <c r="O10" s="32"/>
      <c r="P10" s="32"/>
      <c r="Q10" s="32"/>
      <c r="R10" s="32"/>
      <c r="S10" s="32"/>
      <c r="T10" s="32"/>
      <c r="U10" s="34"/>
      <c r="V10" s="35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</row>
    <row r="11" spans="1:133" s="45" customFormat="1" ht="101.25" customHeight="1" x14ac:dyDescent="0.25">
      <c r="A11" s="48" t="s">
        <v>0</v>
      </c>
      <c r="B11" s="48" t="s">
        <v>1</v>
      </c>
      <c r="C11" s="48" t="s">
        <v>2</v>
      </c>
      <c r="D11" s="48" t="s">
        <v>3</v>
      </c>
      <c r="E11" s="48" t="s">
        <v>4</v>
      </c>
      <c r="F11" s="48" t="s">
        <v>5</v>
      </c>
      <c r="G11" s="48" t="s">
        <v>528</v>
      </c>
      <c r="H11" s="48" t="s">
        <v>6</v>
      </c>
      <c r="I11" s="48" t="s">
        <v>7</v>
      </c>
      <c r="J11" s="48" t="s">
        <v>8</v>
      </c>
      <c r="K11" s="48" t="s">
        <v>9</v>
      </c>
      <c r="L11" s="48" t="s">
        <v>10</v>
      </c>
      <c r="M11" s="48" t="s">
        <v>11</v>
      </c>
      <c r="N11" s="52" t="s">
        <v>12</v>
      </c>
      <c r="O11" s="48" t="s">
        <v>13</v>
      </c>
      <c r="P11" s="48" t="s">
        <v>14</v>
      </c>
      <c r="Q11" s="48" t="s">
        <v>15</v>
      </c>
      <c r="R11" s="48" t="s">
        <v>16</v>
      </c>
      <c r="S11" s="48" t="s">
        <v>17</v>
      </c>
      <c r="T11" s="48" t="s">
        <v>529</v>
      </c>
      <c r="U11" s="48" t="s">
        <v>18</v>
      </c>
      <c r="V11" s="53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</row>
    <row r="12" spans="1:133" ht="15" customHeight="1" x14ac:dyDescent="0.25">
      <c r="A12" s="27" t="s">
        <v>19</v>
      </c>
      <c r="B12" s="27" t="s">
        <v>20</v>
      </c>
      <c r="C12" s="3">
        <v>19440984300852</v>
      </c>
      <c r="D12" s="1" t="s">
        <v>21</v>
      </c>
      <c r="E12" s="1" t="s">
        <v>22</v>
      </c>
      <c r="F12" s="1"/>
      <c r="G12" s="4" t="str">
        <f>D12</f>
        <v>MAISON DES SERVICES UNIVERSITAIRES</v>
      </c>
      <c r="H12" s="4"/>
      <c r="I12" s="1"/>
      <c r="J12" s="1" t="s">
        <v>23</v>
      </c>
      <c r="K12" s="4"/>
      <c r="L12" s="1">
        <v>443000</v>
      </c>
      <c r="M12" s="1" t="s">
        <v>24</v>
      </c>
      <c r="N12" s="1" t="s">
        <v>25</v>
      </c>
      <c r="O12" s="5" t="s">
        <v>26</v>
      </c>
      <c r="P12" s="4"/>
      <c r="Q12" s="1"/>
      <c r="R12" s="4"/>
      <c r="S12" s="4"/>
      <c r="T12" s="4"/>
      <c r="U12" s="6"/>
      <c r="V12" s="2"/>
    </row>
    <row r="13" spans="1:133" ht="15" customHeight="1" x14ac:dyDescent="0.25">
      <c r="A13" s="27" t="s">
        <v>19</v>
      </c>
      <c r="B13" s="27" t="s">
        <v>20</v>
      </c>
      <c r="C13" s="6">
        <v>19490970100303</v>
      </c>
      <c r="D13" s="1" t="s">
        <v>27</v>
      </c>
      <c r="E13" s="1" t="s">
        <v>28</v>
      </c>
      <c r="F13" s="7" t="s">
        <v>29</v>
      </c>
      <c r="G13" s="4" t="str">
        <f t="shared" ref="G13:G76" si="0">D13</f>
        <v>UNIVERSITE D'ANGERS SUIO - IP</v>
      </c>
      <c r="H13" s="4"/>
      <c r="I13" s="1"/>
      <c r="J13" s="1" t="s">
        <v>30</v>
      </c>
      <c r="K13" s="4"/>
      <c r="L13" s="1">
        <v>49000</v>
      </c>
      <c r="M13" s="1" t="s">
        <v>31</v>
      </c>
      <c r="N13" s="1" t="s">
        <v>32</v>
      </c>
      <c r="O13" s="5" t="s">
        <v>33</v>
      </c>
      <c r="P13" s="4"/>
      <c r="Q13" s="1"/>
      <c r="R13" s="4"/>
      <c r="S13" s="4"/>
      <c r="T13" s="4"/>
      <c r="U13" s="6"/>
      <c r="V13" s="2"/>
    </row>
    <row r="14" spans="1:133" ht="15" customHeight="1" x14ac:dyDescent="0.25">
      <c r="A14" s="27" t="s">
        <v>19</v>
      </c>
      <c r="B14" s="27" t="s">
        <v>20</v>
      </c>
      <c r="C14" s="6">
        <v>19720916600010</v>
      </c>
      <c r="D14" s="1" t="s">
        <v>34</v>
      </c>
      <c r="E14" s="1" t="s">
        <v>35</v>
      </c>
      <c r="F14" s="7" t="s">
        <v>36</v>
      </c>
      <c r="G14" s="4" t="str">
        <f t="shared" si="0"/>
        <v>UNIVERSITE DU MANS SUIO-IP</v>
      </c>
      <c r="H14" s="4"/>
      <c r="I14" s="1"/>
      <c r="J14" s="1" t="s">
        <v>37</v>
      </c>
      <c r="K14" s="4"/>
      <c r="L14" s="8">
        <v>72085</v>
      </c>
      <c r="M14" s="8" t="s">
        <v>38</v>
      </c>
      <c r="N14" s="9" t="s">
        <v>39</v>
      </c>
      <c r="O14" s="1" t="s">
        <v>40</v>
      </c>
      <c r="P14" s="4"/>
      <c r="Q14" s="1"/>
      <c r="R14" s="4"/>
      <c r="S14" s="4"/>
      <c r="T14" s="4"/>
      <c r="U14" s="6"/>
      <c r="V14" s="2"/>
    </row>
    <row r="15" spans="1:133" ht="15" customHeight="1" x14ac:dyDescent="0.25">
      <c r="A15" s="27" t="s">
        <v>19</v>
      </c>
      <c r="B15" s="27" t="s">
        <v>20</v>
      </c>
      <c r="C15" s="6">
        <v>40223576600019</v>
      </c>
      <c r="D15" s="1" t="s">
        <v>41</v>
      </c>
      <c r="E15" s="1"/>
      <c r="F15" s="7"/>
      <c r="G15" s="4" t="str">
        <f t="shared" si="0"/>
        <v>MISSION LOCALE VENDEE ATLANTIQUE</v>
      </c>
      <c r="H15" s="4"/>
      <c r="I15" s="1"/>
      <c r="J15" s="1" t="s">
        <v>42</v>
      </c>
      <c r="K15" s="4"/>
      <c r="L15" s="1">
        <v>85100</v>
      </c>
      <c r="M15" s="1" t="s">
        <v>43</v>
      </c>
      <c r="N15" s="1" t="s">
        <v>44</v>
      </c>
      <c r="O15" s="1" t="s">
        <v>45</v>
      </c>
      <c r="P15" s="4"/>
      <c r="Q15" s="1"/>
      <c r="R15" s="4"/>
      <c r="S15" s="4"/>
      <c r="T15" s="4"/>
      <c r="U15" s="6"/>
      <c r="V15" s="2"/>
    </row>
    <row r="16" spans="1:133" ht="15" customHeight="1" x14ac:dyDescent="0.25">
      <c r="A16" s="27" t="s">
        <v>19</v>
      </c>
      <c r="B16" s="27" t="s">
        <v>20</v>
      </c>
      <c r="C16" s="6">
        <v>39367067400026</v>
      </c>
      <c r="D16" s="1" t="s">
        <v>46</v>
      </c>
      <c r="E16" s="1"/>
      <c r="F16" s="7"/>
      <c r="G16" s="4" t="str">
        <f t="shared" si="0"/>
        <v>MISSION LOCALE DU HAUT BOCAGE</v>
      </c>
      <c r="H16" s="4"/>
      <c r="I16" s="1"/>
      <c r="J16" s="1" t="s">
        <v>47</v>
      </c>
      <c r="K16" s="4"/>
      <c r="L16" s="1">
        <v>85500</v>
      </c>
      <c r="M16" s="1" t="s">
        <v>48</v>
      </c>
      <c r="N16" s="1" t="s">
        <v>49</v>
      </c>
      <c r="O16" s="5" t="s">
        <v>50</v>
      </c>
      <c r="P16" s="4"/>
      <c r="Q16" s="1"/>
      <c r="R16" s="4"/>
      <c r="S16" s="4"/>
      <c r="T16" s="4"/>
      <c r="U16" s="6"/>
      <c r="V16" s="2"/>
    </row>
    <row r="17" spans="1:22" ht="15" customHeight="1" x14ac:dyDescent="0.25">
      <c r="A17" s="27" t="s">
        <v>19</v>
      </c>
      <c r="B17" s="27" t="s">
        <v>20</v>
      </c>
      <c r="C17" s="6">
        <v>39415576600022</v>
      </c>
      <c r="D17" s="1" t="s">
        <v>51</v>
      </c>
      <c r="E17" s="1"/>
      <c r="F17" s="7"/>
      <c r="G17" s="4" t="str">
        <f t="shared" si="0"/>
        <v>MISSION LOCALE DU PAYS YONNAIS</v>
      </c>
      <c r="H17" s="4"/>
      <c r="I17" s="1" t="s">
        <v>52</v>
      </c>
      <c r="J17" s="1" t="s">
        <v>53</v>
      </c>
      <c r="K17" s="4"/>
      <c r="L17" s="1">
        <v>85000</v>
      </c>
      <c r="M17" s="1" t="s">
        <v>54</v>
      </c>
      <c r="N17" s="1" t="s">
        <v>55</v>
      </c>
      <c r="O17" s="1" t="s">
        <v>56</v>
      </c>
      <c r="P17" s="4"/>
      <c r="Q17" s="1"/>
      <c r="R17" s="4"/>
      <c r="S17" s="4"/>
      <c r="T17" s="4"/>
      <c r="U17" s="6"/>
      <c r="V17" s="2"/>
    </row>
    <row r="18" spans="1:22" ht="15" customHeight="1" x14ac:dyDescent="0.25">
      <c r="A18" s="27" t="s">
        <v>19</v>
      </c>
      <c r="B18" s="27" t="s">
        <v>20</v>
      </c>
      <c r="C18" s="6">
        <v>39030622300046</v>
      </c>
      <c r="D18" s="1" t="s">
        <v>57</v>
      </c>
      <c r="E18" s="1"/>
      <c r="F18" s="7"/>
      <c r="G18" s="4" t="str">
        <f t="shared" si="0"/>
        <v>MISSION LOCALE DU SUD VENDEE</v>
      </c>
      <c r="H18" s="4"/>
      <c r="I18" s="1"/>
      <c r="J18" s="1" t="s">
        <v>58</v>
      </c>
      <c r="K18" s="4"/>
      <c r="L18" s="1">
        <v>85200</v>
      </c>
      <c r="M18" s="1" t="s">
        <v>59</v>
      </c>
      <c r="N18" s="1" t="s">
        <v>60</v>
      </c>
      <c r="O18" s="1" t="s">
        <v>61</v>
      </c>
      <c r="P18" s="4"/>
      <c r="Q18" s="1"/>
      <c r="R18" s="4"/>
      <c r="S18" s="4"/>
      <c r="T18" s="4"/>
      <c r="U18" s="6"/>
      <c r="V18" s="2"/>
    </row>
    <row r="19" spans="1:22" ht="15" customHeight="1" x14ac:dyDescent="0.25">
      <c r="A19" s="27" t="s">
        <v>19</v>
      </c>
      <c r="B19" s="27" t="s">
        <v>20</v>
      </c>
      <c r="C19" s="6">
        <v>18723700300020</v>
      </c>
      <c r="D19" s="1" t="s">
        <v>62</v>
      </c>
      <c r="E19" s="1"/>
      <c r="F19" s="7"/>
      <c r="G19" s="4" t="str">
        <f t="shared" si="0"/>
        <v>MISSION LOCALE DE L'AGGLOMERATION MANCELLE</v>
      </c>
      <c r="H19" s="4"/>
      <c r="I19" s="1"/>
      <c r="J19" s="1" t="s">
        <v>63</v>
      </c>
      <c r="K19" s="4"/>
      <c r="L19" s="1">
        <v>72100</v>
      </c>
      <c r="M19" s="1" t="s">
        <v>64</v>
      </c>
      <c r="N19" s="1" t="s">
        <v>65</v>
      </c>
      <c r="O19" s="5" t="s">
        <v>66</v>
      </c>
      <c r="P19" s="4"/>
      <c r="Q19" s="1"/>
      <c r="R19" s="4"/>
      <c r="S19" s="4"/>
      <c r="T19" s="4"/>
      <c r="U19" s="6"/>
      <c r="V19" s="2"/>
    </row>
    <row r="20" spans="1:22" ht="15" customHeight="1" x14ac:dyDescent="0.25">
      <c r="A20" s="27" t="s">
        <v>19</v>
      </c>
      <c r="B20" s="27" t="s">
        <v>20</v>
      </c>
      <c r="C20" s="6">
        <v>51205627600011</v>
      </c>
      <c r="D20" s="1" t="s">
        <v>67</v>
      </c>
      <c r="E20" s="1"/>
      <c r="F20" s="7"/>
      <c r="G20" s="4" t="str">
        <f t="shared" si="0"/>
        <v>MISSION LOCALE SARTHE ET LOIR</v>
      </c>
      <c r="H20" s="4"/>
      <c r="I20" s="1"/>
      <c r="J20" s="1" t="s">
        <v>68</v>
      </c>
      <c r="K20" s="4"/>
      <c r="L20" s="1">
        <v>72200</v>
      </c>
      <c r="M20" s="1" t="s">
        <v>69</v>
      </c>
      <c r="N20" s="1" t="s">
        <v>70</v>
      </c>
      <c r="O20" s="1" t="s">
        <v>71</v>
      </c>
      <c r="P20" s="4"/>
      <c r="Q20" s="1"/>
      <c r="R20" s="4"/>
      <c r="S20" s="4"/>
      <c r="T20" s="4"/>
      <c r="U20" s="6"/>
      <c r="V20" s="2"/>
    </row>
    <row r="21" spans="1:22" ht="15" customHeight="1" x14ac:dyDescent="0.25">
      <c r="A21" s="27" t="s">
        <v>19</v>
      </c>
      <c r="B21" s="27" t="s">
        <v>20</v>
      </c>
      <c r="C21" s="6">
        <v>41447487400016</v>
      </c>
      <c r="D21" s="1" t="s">
        <v>72</v>
      </c>
      <c r="E21" s="1"/>
      <c r="F21" s="7"/>
      <c r="G21" s="4" t="str">
        <f t="shared" si="0"/>
        <v>MISSION LOCALE SARTHE NORD</v>
      </c>
      <c r="H21" s="4"/>
      <c r="I21" s="1" t="s">
        <v>73</v>
      </c>
      <c r="J21" s="1" t="s">
        <v>74</v>
      </c>
      <c r="K21" s="4"/>
      <c r="L21" s="1">
        <v>72600</v>
      </c>
      <c r="M21" s="1" t="s">
        <v>75</v>
      </c>
      <c r="N21" s="1" t="s">
        <v>76</v>
      </c>
      <c r="O21" s="5" t="s">
        <v>77</v>
      </c>
      <c r="P21" s="4"/>
      <c r="Q21" s="1"/>
      <c r="R21" s="4"/>
      <c r="S21" s="4"/>
      <c r="T21" s="4"/>
      <c r="U21" s="6"/>
      <c r="V21" s="2"/>
    </row>
    <row r="22" spans="1:22" ht="15" customHeight="1" x14ac:dyDescent="0.25">
      <c r="A22" s="27" t="s">
        <v>19</v>
      </c>
      <c r="B22" s="27" t="s">
        <v>20</v>
      </c>
      <c r="C22" s="6">
        <v>50976164900037</v>
      </c>
      <c r="D22" s="1" t="s">
        <v>78</v>
      </c>
      <c r="E22" s="1"/>
      <c r="F22" s="7"/>
      <c r="G22" s="4" t="str">
        <f t="shared" si="0"/>
        <v>MISSION LOCALE DE LA MAYENNE</v>
      </c>
      <c r="H22" s="4"/>
      <c r="I22" s="1"/>
      <c r="J22" s="1" t="s">
        <v>79</v>
      </c>
      <c r="K22" s="4"/>
      <c r="L22" s="1">
        <v>53000</v>
      </c>
      <c r="M22" s="1" t="s">
        <v>80</v>
      </c>
      <c r="N22" s="1" t="s">
        <v>81</v>
      </c>
      <c r="O22" s="5" t="s">
        <v>82</v>
      </c>
      <c r="P22" s="4"/>
      <c r="Q22" s="1"/>
      <c r="R22" s="4"/>
      <c r="S22" s="4"/>
      <c r="T22" s="4"/>
      <c r="U22" s="6"/>
      <c r="V22" s="2"/>
    </row>
    <row r="23" spans="1:22" ht="15" customHeight="1" x14ac:dyDescent="0.25">
      <c r="A23" s="27" t="s">
        <v>19</v>
      </c>
      <c r="B23" s="27" t="s">
        <v>20</v>
      </c>
      <c r="C23" s="6">
        <v>35291277800045</v>
      </c>
      <c r="D23" s="1" t="s">
        <v>83</v>
      </c>
      <c r="E23" s="1"/>
      <c r="F23" s="7"/>
      <c r="G23" s="4" t="str">
        <f t="shared" si="0"/>
        <v>MISSION LOCALE DU PAYS SEGREEN</v>
      </c>
      <c r="H23" s="4"/>
      <c r="I23" s="1"/>
      <c r="J23" s="1" t="s">
        <v>84</v>
      </c>
      <c r="K23" s="4"/>
      <c r="L23" s="1">
        <v>49500</v>
      </c>
      <c r="M23" s="1" t="s">
        <v>85</v>
      </c>
      <c r="N23" s="1" t="s">
        <v>86</v>
      </c>
      <c r="O23" s="1" t="s">
        <v>87</v>
      </c>
      <c r="P23" s="4"/>
      <c r="Q23" s="1"/>
      <c r="R23" s="4"/>
      <c r="S23" s="4"/>
      <c r="T23" s="4"/>
      <c r="U23" s="6"/>
      <c r="V23" s="2"/>
    </row>
    <row r="24" spans="1:22" ht="15" customHeight="1" x14ac:dyDescent="0.25">
      <c r="A24" s="27" t="s">
        <v>19</v>
      </c>
      <c r="B24" s="27" t="s">
        <v>20</v>
      </c>
      <c r="C24" s="6">
        <v>42483551000019</v>
      </c>
      <c r="D24" s="1" t="s">
        <v>88</v>
      </c>
      <c r="E24" s="1"/>
      <c r="F24" s="7"/>
      <c r="G24" s="4" t="str">
        <f t="shared" si="0"/>
        <v>MISSION LOCALE DU SAUMUROIS</v>
      </c>
      <c r="H24" s="4"/>
      <c r="I24" s="1" t="s">
        <v>89</v>
      </c>
      <c r="J24" s="1" t="s">
        <v>90</v>
      </c>
      <c r="K24" s="4"/>
      <c r="L24" s="1">
        <v>49415</v>
      </c>
      <c r="M24" s="1" t="s">
        <v>91</v>
      </c>
      <c r="N24" s="1" t="s">
        <v>92</v>
      </c>
      <c r="O24" s="1" t="s">
        <v>93</v>
      </c>
      <c r="P24" s="4"/>
      <c r="Q24" s="1"/>
      <c r="R24" s="4"/>
      <c r="S24" s="4"/>
      <c r="T24" s="4"/>
      <c r="U24" s="6"/>
      <c r="V24" s="2"/>
    </row>
    <row r="25" spans="1:22" ht="15" customHeight="1" x14ac:dyDescent="0.25">
      <c r="A25" s="27" t="s">
        <v>19</v>
      </c>
      <c r="B25" s="27" t="s">
        <v>20</v>
      </c>
      <c r="C25" s="6">
        <v>39015505800020</v>
      </c>
      <c r="D25" s="1" t="s">
        <v>94</v>
      </c>
      <c r="E25" s="1"/>
      <c r="F25" s="7"/>
      <c r="G25" s="4" t="str">
        <f t="shared" si="0"/>
        <v>MISSION LOCALE DU CHOLETAIS</v>
      </c>
      <c r="H25" s="4"/>
      <c r="I25" s="1"/>
      <c r="J25" s="1" t="s">
        <v>95</v>
      </c>
      <c r="K25" s="4"/>
      <c r="L25" s="1">
        <v>49300</v>
      </c>
      <c r="M25" s="1" t="s">
        <v>96</v>
      </c>
      <c r="N25" s="1" t="s">
        <v>97</v>
      </c>
      <c r="O25" s="1" t="s">
        <v>98</v>
      </c>
      <c r="P25" s="4"/>
      <c r="Q25" s="1"/>
      <c r="R25" s="4"/>
      <c r="S25" s="4"/>
      <c r="T25" s="4"/>
      <c r="U25" s="6"/>
      <c r="V25" s="2"/>
    </row>
    <row r="26" spans="1:22" ht="15" customHeight="1" x14ac:dyDescent="0.25">
      <c r="A26" s="27" t="s">
        <v>19</v>
      </c>
      <c r="B26" s="27" t="s">
        <v>20</v>
      </c>
      <c r="C26" s="6">
        <v>38955361100044</v>
      </c>
      <c r="D26" s="1" t="s">
        <v>99</v>
      </c>
      <c r="E26" s="1"/>
      <c r="F26" s="7"/>
      <c r="G26" s="4" t="str">
        <f t="shared" si="0"/>
        <v>MISSION LOCALE ANGEVINE</v>
      </c>
      <c r="H26" s="4"/>
      <c r="I26" s="1"/>
      <c r="J26" s="1" t="s">
        <v>100</v>
      </c>
      <c r="K26" s="4"/>
      <c r="L26" s="1">
        <v>49000</v>
      </c>
      <c r="M26" s="1" t="s">
        <v>31</v>
      </c>
      <c r="N26" s="1" t="s">
        <v>101</v>
      </c>
      <c r="O26" s="1" t="s">
        <v>102</v>
      </c>
      <c r="P26" s="4"/>
      <c r="Q26" s="1"/>
      <c r="R26" s="4"/>
      <c r="S26" s="4"/>
      <c r="T26" s="4"/>
      <c r="U26" s="6"/>
      <c r="V26" s="2"/>
    </row>
    <row r="27" spans="1:22" ht="15" customHeight="1" x14ac:dyDescent="0.25">
      <c r="A27" s="27" t="s">
        <v>19</v>
      </c>
      <c r="B27" s="27" t="s">
        <v>20</v>
      </c>
      <c r="C27" s="6">
        <v>32937159500052</v>
      </c>
      <c r="D27" s="1" t="s">
        <v>103</v>
      </c>
      <c r="E27" s="1"/>
      <c r="F27" s="7"/>
      <c r="G27" s="4" t="str">
        <f t="shared" si="0"/>
        <v>MISSION LOCALE DE L'AGGLOMERATION NAZAIRIENNE</v>
      </c>
      <c r="H27" s="4"/>
      <c r="I27" s="1"/>
      <c r="J27" s="1" t="s">
        <v>104</v>
      </c>
      <c r="K27" s="4"/>
      <c r="L27" s="1">
        <v>44600</v>
      </c>
      <c r="M27" s="1" t="s">
        <v>105</v>
      </c>
      <c r="N27" s="1" t="s">
        <v>106</v>
      </c>
      <c r="O27" s="1" t="s">
        <v>107</v>
      </c>
      <c r="P27" s="4"/>
      <c r="Q27" s="1"/>
      <c r="R27" s="4"/>
      <c r="S27" s="4"/>
      <c r="T27" s="4"/>
      <c r="U27" s="6"/>
      <c r="V27" s="2"/>
    </row>
    <row r="28" spans="1:22" ht="15" customHeight="1" x14ac:dyDescent="0.25">
      <c r="A28" s="27" t="s">
        <v>19</v>
      </c>
      <c r="B28" s="27" t="s">
        <v>20</v>
      </c>
      <c r="C28" s="6">
        <v>38434651600030</v>
      </c>
      <c r="D28" s="1" t="s">
        <v>108</v>
      </c>
      <c r="E28" s="1"/>
      <c r="F28" s="7"/>
      <c r="G28" s="4" t="str">
        <f t="shared" si="0"/>
        <v>MISSION LOCALE RURALE DU SILLON DE BRETAGNE</v>
      </c>
      <c r="H28" s="4"/>
      <c r="I28" s="1"/>
      <c r="J28" s="1" t="s">
        <v>109</v>
      </c>
      <c r="K28" s="4"/>
      <c r="L28" s="1">
        <v>44530</v>
      </c>
      <c r="M28" s="1" t="s">
        <v>110</v>
      </c>
      <c r="N28" s="1" t="s">
        <v>111</v>
      </c>
      <c r="O28" s="1" t="s">
        <v>112</v>
      </c>
      <c r="P28" s="4"/>
      <c r="Q28" s="1"/>
      <c r="R28" s="4"/>
      <c r="S28" s="4"/>
      <c r="T28" s="4"/>
      <c r="U28" s="6"/>
      <c r="V28" s="2"/>
    </row>
    <row r="29" spans="1:22" ht="15" customHeight="1" x14ac:dyDescent="0.25">
      <c r="A29" s="27" t="s">
        <v>19</v>
      </c>
      <c r="B29" s="27" t="s">
        <v>20</v>
      </c>
      <c r="C29" s="6">
        <v>39911605200024</v>
      </c>
      <c r="D29" s="1" t="s">
        <v>113</v>
      </c>
      <c r="E29" s="1"/>
      <c r="F29" s="7"/>
      <c r="G29" s="4" t="str">
        <f t="shared" si="0"/>
        <v>MISSION LOCALE NORD ATLANTIQUE</v>
      </c>
      <c r="H29" s="4"/>
      <c r="I29" s="1"/>
      <c r="J29" s="1" t="s">
        <v>114</v>
      </c>
      <c r="K29" s="4"/>
      <c r="L29" s="1">
        <v>44170</v>
      </c>
      <c r="M29" s="1" t="s">
        <v>115</v>
      </c>
      <c r="N29" s="1" t="s">
        <v>116</v>
      </c>
      <c r="O29" s="1" t="s">
        <v>117</v>
      </c>
      <c r="P29" s="4"/>
      <c r="Q29" s="1"/>
      <c r="R29" s="4"/>
      <c r="S29" s="4"/>
      <c r="T29" s="4"/>
      <c r="U29" s="6"/>
      <c r="V29" s="2"/>
    </row>
    <row r="30" spans="1:22" ht="15" customHeight="1" x14ac:dyDescent="0.25">
      <c r="A30" s="27" t="s">
        <v>19</v>
      </c>
      <c r="B30" s="27" t="s">
        <v>20</v>
      </c>
      <c r="C30" s="6">
        <v>32563417800041</v>
      </c>
      <c r="D30" s="1" t="s">
        <v>118</v>
      </c>
      <c r="E30" s="1"/>
      <c r="F30" s="7"/>
      <c r="G30" s="4" t="str">
        <f t="shared" si="0"/>
        <v>MISSION LOCALE DE NANTES</v>
      </c>
      <c r="H30" s="4"/>
      <c r="I30" s="1"/>
      <c r="J30" s="1" t="s">
        <v>119</v>
      </c>
      <c r="K30" s="4"/>
      <c r="L30" s="1">
        <v>44100</v>
      </c>
      <c r="M30" s="1" t="s">
        <v>24</v>
      </c>
      <c r="N30" s="1" t="s">
        <v>120</v>
      </c>
      <c r="O30" s="1" t="s">
        <v>121</v>
      </c>
      <c r="P30" s="4"/>
      <c r="Q30" s="1"/>
      <c r="R30" s="4"/>
      <c r="S30" s="4"/>
      <c r="T30" s="4"/>
      <c r="U30" s="6"/>
      <c r="V30" s="2"/>
    </row>
    <row r="31" spans="1:22" ht="15" customHeight="1" x14ac:dyDescent="0.25">
      <c r="A31" s="27" t="s">
        <v>19</v>
      </c>
      <c r="B31" s="27" t="s">
        <v>20</v>
      </c>
      <c r="C31" s="6">
        <v>45151111700017</v>
      </c>
      <c r="D31" s="1" t="s">
        <v>122</v>
      </c>
      <c r="E31" s="1"/>
      <c r="F31" s="7"/>
      <c r="G31" s="4" t="str">
        <f t="shared" si="0"/>
        <v>MISSION LOCALE PAYS DE RETZ</v>
      </c>
      <c r="H31" s="4"/>
      <c r="I31" s="1"/>
      <c r="J31" s="1" t="s">
        <v>123</v>
      </c>
      <c r="K31" s="4"/>
      <c r="L31" s="1">
        <v>44270</v>
      </c>
      <c r="M31" s="1" t="s">
        <v>124</v>
      </c>
      <c r="N31" s="1" t="s">
        <v>125</v>
      </c>
      <c r="O31" s="1" t="s">
        <v>126</v>
      </c>
      <c r="P31" s="4"/>
      <c r="Q31" s="1"/>
      <c r="R31" s="4"/>
      <c r="S31" s="4"/>
      <c r="T31" s="4"/>
      <c r="U31" s="6"/>
      <c r="V31" s="2"/>
    </row>
    <row r="32" spans="1:22" ht="15" customHeight="1" x14ac:dyDescent="0.25">
      <c r="A32" s="27" t="s">
        <v>19</v>
      </c>
      <c r="B32" s="27" t="s">
        <v>20</v>
      </c>
      <c r="C32" s="6">
        <v>38752644500037</v>
      </c>
      <c r="D32" s="1" t="s">
        <v>127</v>
      </c>
      <c r="E32" s="1"/>
      <c r="F32" s="7"/>
      <c r="G32" s="4" t="str">
        <f t="shared" si="0"/>
        <v>MISSION LOCALE DE LA PRESQU'ILE GUERANDAISE</v>
      </c>
      <c r="H32" s="4"/>
      <c r="I32" s="1"/>
      <c r="J32" s="1" t="s">
        <v>128</v>
      </c>
      <c r="K32" s="4"/>
      <c r="L32" s="1">
        <v>44350</v>
      </c>
      <c r="M32" s="1" t="s">
        <v>129</v>
      </c>
      <c r="N32" s="1" t="s">
        <v>130</v>
      </c>
      <c r="O32" s="1" t="s">
        <v>131</v>
      </c>
      <c r="P32" s="4"/>
      <c r="Q32" s="1"/>
      <c r="R32" s="4"/>
      <c r="S32" s="4"/>
      <c r="T32" s="4"/>
      <c r="U32" s="6"/>
      <c r="V32" s="2"/>
    </row>
    <row r="33" spans="1:22" ht="15" customHeight="1" x14ac:dyDescent="0.25">
      <c r="A33" s="27" t="s">
        <v>19</v>
      </c>
      <c r="B33" s="27" t="s">
        <v>20</v>
      </c>
      <c r="C33" s="6">
        <v>45085967300029</v>
      </c>
      <c r="D33" s="1" t="s">
        <v>132</v>
      </c>
      <c r="E33" s="1"/>
      <c r="F33" s="7"/>
      <c r="G33" s="4" t="str">
        <f t="shared" si="0"/>
        <v>MISSION LOCALE VIGNOBLE NANTAIS</v>
      </c>
      <c r="H33" s="4"/>
      <c r="I33" s="1"/>
      <c r="J33" s="1" t="s">
        <v>133</v>
      </c>
      <c r="K33" s="4"/>
      <c r="L33" s="1">
        <v>44190</v>
      </c>
      <c r="M33" s="1" t="s">
        <v>134</v>
      </c>
      <c r="N33" s="1" t="s">
        <v>135</v>
      </c>
      <c r="O33" s="1" t="s">
        <v>136</v>
      </c>
      <c r="P33" s="4"/>
      <c r="Q33" s="1"/>
      <c r="R33" s="4"/>
      <c r="S33" s="4"/>
      <c r="T33" s="4"/>
      <c r="U33" s="6"/>
      <c r="V33" s="2"/>
    </row>
    <row r="34" spans="1:22" ht="15" customHeight="1" x14ac:dyDescent="0.25">
      <c r="A34" s="27" t="s">
        <v>19</v>
      </c>
      <c r="B34" s="27" t="s">
        <v>20</v>
      </c>
      <c r="C34" s="6">
        <v>45307101100028</v>
      </c>
      <c r="D34" s="1" t="s">
        <v>137</v>
      </c>
      <c r="E34" s="1"/>
      <c r="F34" s="7"/>
      <c r="G34" s="4" t="str">
        <f t="shared" si="0"/>
        <v>MISSION LOCALE DU PAYS D'ANCENIS</v>
      </c>
      <c r="H34" s="4"/>
      <c r="I34" s="1" t="s">
        <v>138</v>
      </c>
      <c r="J34" s="1" t="s">
        <v>139</v>
      </c>
      <c r="K34" s="4"/>
      <c r="L34" s="1">
        <v>44150</v>
      </c>
      <c r="M34" s="1" t="s">
        <v>140</v>
      </c>
      <c r="N34" s="1" t="s">
        <v>141</v>
      </c>
      <c r="O34" s="1" t="s">
        <v>142</v>
      </c>
      <c r="P34" s="4"/>
      <c r="Q34" s="1"/>
      <c r="R34" s="4"/>
      <c r="S34" s="4"/>
      <c r="T34" s="4"/>
      <c r="U34" s="6"/>
      <c r="V34" s="2"/>
    </row>
    <row r="35" spans="1:22" ht="15" customHeight="1" x14ac:dyDescent="0.25">
      <c r="A35" s="27" t="s">
        <v>19</v>
      </c>
      <c r="B35" s="27" t="s">
        <v>20</v>
      </c>
      <c r="C35" s="6">
        <v>1785043120068</v>
      </c>
      <c r="D35" s="1" t="s">
        <v>143</v>
      </c>
      <c r="E35" s="1" t="s">
        <v>144</v>
      </c>
      <c r="F35" s="7" t="s">
        <v>145</v>
      </c>
      <c r="G35" s="4" t="str">
        <f t="shared" si="0"/>
        <v>CIO VENDEE EST</v>
      </c>
      <c r="H35" s="4"/>
      <c r="I35" s="1" t="s">
        <v>146</v>
      </c>
      <c r="J35" s="1" t="s">
        <v>147</v>
      </c>
      <c r="K35" s="4"/>
      <c r="L35" s="1">
        <v>85020</v>
      </c>
      <c r="M35" s="1" t="s">
        <v>148</v>
      </c>
      <c r="N35" s="1" t="s">
        <v>149</v>
      </c>
      <c r="O35" s="1" t="s">
        <v>150</v>
      </c>
      <c r="P35" s="4"/>
      <c r="Q35" s="1"/>
      <c r="R35" s="4"/>
      <c r="S35" s="4"/>
      <c r="T35" s="4"/>
      <c r="U35" s="6"/>
      <c r="V35" s="2"/>
    </row>
    <row r="36" spans="1:22" ht="15" customHeight="1" x14ac:dyDescent="0.25">
      <c r="A36" s="27" t="s">
        <v>19</v>
      </c>
      <c r="B36" s="27" t="s">
        <v>20</v>
      </c>
      <c r="C36" s="6">
        <v>17850431200020</v>
      </c>
      <c r="D36" s="1" t="s">
        <v>151</v>
      </c>
      <c r="E36" s="1" t="s">
        <v>144</v>
      </c>
      <c r="F36" s="7" t="s">
        <v>152</v>
      </c>
      <c r="G36" s="4" t="str">
        <f t="shared" si="0"/>
        <v>CIO VENDEE OUEST</v>
      </c>
      <c r="H36" s="4"/>
      <c r="I36" s="1" t="s">
        <v>146</v>
      </c>
      <c r="J36" s="1" t="s">
        <v>147</v>
      </c>
      <c r="K36" s="4"/>
      <c r="L36" s="1">
        <v>85020</v>
      </c>
      <c r="M36" s="1" t="s">
        <v>54</v>
      </c>
      <c r="N36" s="10">
        <v>251370625</v>
      </c>
      <c r="O36" s="11" t="s">
        <v>153</v>
      </c>
      <c r="P36" s="4"/>
      <c r="Q36" s="1"/>
      <c r="R36" s="4"/>
      <c r="S36" s="4"/>
      <c r="T36" s="4"/>
      <c r="U36" s="6"/>
      <c r="V36" s="2"/>
    </row>
    <row r="37" spans="1:22" ht="15" customHeight="1" x14ac:dyDescent="0.25">
      <c r="A37" s="27" t="s">
        <v>19</v>
      </c>
      <c r="B37" s="27" t="s">
        <v>20</v>
      </c>
      <c r="C37" s="6">
        <v>17720431000367</v>
      </c>
      <c r="D37" s="12" t="s">
        <v>154</v>
      </c>
      <c r="E37" s="12" t="s">
        <v>144</v>
      </c>
      <c r="F37" s="13" t="s">
        <v>155</v>
      </c>
      <c r="G37" s="4" t="str">
        <f t="shared" si="0"/>
        <v>CIO SARTHE NORD-LA FERTE BERNARD</v>
      </c>
      <c r="H37" s="4"/>
      <c r="I37" s="12"/>
      <c r="J37" s="12" t="s">
        <v>156</v>
      </c>
      <c r="K37" s="4"/>
      <c r="L37" s="12">
        <v>72400</v>
      </c>
      <c r="M37" s="12" t="s">
        <v>157</v>
      </c>
      <c r="N37" s="14">
        <v>243930613</v>
      </c>
      <c r="O37" s="15" t="s">
        <v>158</v>
      </c>
      <c r="P37" s="4"/>
      <c r="Q37" s="1"/>
      <c r="R37" s="4"/>
      <c r="S37" s="4"/>
      <c r="T37" s="4"/>
      <c r="U37" s="6"/>
      <c r="V37" s="2"/>
    </row>
    <row r="38" spans="1:22" ht="15" customHeight="1" x14ac:dyDescent="0.25">
      <c r="A38" s="27" t="s">
        <v>19</v>
      </c>
      <c r="B38" s="27" t="s">
        <v>20</v>
      </c>
      <c r="C38" s="6">
        <v>17720431000425</v>
      </c>
      <c r="D38" s="16" t="s">
        <v>159</v>
      </c>
      <c r="E38" s="16" t="s">
        <v>144</v>
      </c>
      <c r="F38" s="17" t="s">
        <v>160</v>
      </c>
      <c r="G38" s="4" t="str">
        <f t="shared" si="0"/>
        <v>CIO LE MANS</v>
      </c>
      <c r="H38" s="4"/>
      <c r="I38" s="16"/>
      <c r="J38" s="16" t="s">
        <v>161</v>
      </c>
      <c r="K38" s="4"/>
      <c r="L38" s="16">
        <v>72000</v>
      </c>
      <c r="M38" s="16" t="s">
        <v>64</v>
      </c>
      <c r="N38" s="18" t="s">
        <v>162</v>
      </c>
      <c r="O38" s="1" t="s">
        <v>163</v>
      </c>
      <c r="P38" s="4"/>
      <c r="Q38" s="1"/>
      <c r="R38" s="4"/>
      <c r="S38" s="4"/>
      <c r="T38" s="4"/>
      <c r="U38" s="6"/>
      <c r="V38" s="2"/>
    </row>
    <row r="39" spans="1:22" ht="15" customHeight="1" x14ac:dyDescent="0.25">
      <c r="A39" s="27" t="s">
        <v>19</v>
      </c>
      <c r="B39" s="27" t="s">
        <v>20</v>
      </c>
      <c r="C39" s="6">
        <v>17720431000300</v>
      </c>
      <c r="D39" s="1" t="s">
        <v>164</v>
      </c>
      <c r="E39" s="1" t="s">
        <v>144</v>
      </c>
      <c r="F39" s="7" t="s">
        <v>165</v>
      </c>
      <c r="G39" s="4" t="str">
        <f t="shared" si="0"/>
        <v>CIO SARTHE SUD-LA FLECHE</v>
      </c>
      <c r="H39" s="4"/>
      <c r="I39" s="1"/>
      <c r="J39" s="1" t="s">
        <v>166</v>
      </c>
      <c r="K39" s="4"/>
      <c r="L39" s="1">
        <v>72200</v>
      </c>
      <c r="M39" s="1" t="s">
        <v>69</v>
      </c>
      <c r="N39" s="1" t="s">
        <v>167</v>
      </c>
      <c r="O39" s="1" t="s">
        <v>168</v>
      </c>
      <c r="P39" s="4"/>
      <c r="Q39" s="1"/>
      <c r="R39" s="4"/>
      <c r="S39" s="4"/>
      <c r="T39" s="4"/>
      <c r="U39" s="6"/>
      <c r="V39" s="2"/>
    </row>
    <row r="40" spans="1:22" ht="15" customHeight="1" x14ac:dyDescent="0.25">
      <c r="A40" s="27" t="s">
        <v>19</v>
      </c>
      <c r="B40" s="27" t="s">
        <v>20</v>
      </c>
      <c r="C40" s="6">
        <v>17530431000048</v>
      </c>
      <c r="D40" s="16" t="s">
        <v>169</v>
      </c>
      <c r="E40" s="16" t="s">
        <v>144</v>
      </c>
      <c r="F40" s="17" t="s">
        <v>170</v>
      </c>
      <c r="G40" s="4" t="str">
        <f t="shared" si="0"/>
        <v>CIO MAYENNE SUD</v>
      </c>
      <c r="H40" s="4"/>
      <c r="I40" s="16"/>
      <c r="J40" s="16" t="s">
        <v>171</v>
      </c>
      <c r="K40" s="4"/>
      <c r="L40" s="16">
        <v>53000</v>
      </c>
      <c r="M40" s="16" t="s">
        <v>80</v>
      </c>
      <c r="N40" s="18" t="s">
        <v>172</v>
      </c>
      <c r="O40" s="16" t="s">
        <v>173</v>
      </c>
      <c r="P40" s="4"/>
      <c r="Q40" s="1"/>
      <c r="R40" s="4"/>
      <c r="S40" s="4"/>
      <c r="T40" s="4"/>
      <c r="U40" s="6"/>
      <c r="V40" s="2"/>
    </row>
    <row r="41" spans="1:22" ht="15" customHeight="1" x14ac:dyDescent="0.25">
      <c r="A41" s="27" t="s">
        <v>19</v>
      </c>
      <c r="B41" s="27" t="s">
        <v>20</v>
      </c>
      <c r="C41" s="6">
        <v>17530431000162</v>
      </c>
      <c r="D41" s="1" t="s">
        <v>174</v>
      </c>
      <c r="E41" s="1" t="s">
        <v>144</v>
      </c>
      <c r="F41" s="7" t="s">
        <v>175</v>
      </c>
      <c r="G41" s="4" t="str">
        <f t="shared" si="0"/>
        <v xml:space="preserve">CIO MAYENNE NORD </v>
      </c>
      <c r="H41" s="4"/>
      <c r="I41" s="1"/>
      <c r="J41" s="16" t="s">
        <v>171</v>
      </c>
      <c r="K41" s="4"/>
      <c r="L41" s="16">
        <v>53000</v>
      </c>
      <c r="M41" s="16" t="s">
        <v>80</v>
      </c>
      <c r="N41" s="1" t="s">
        <v>176</v>
      </c>
      <c r="O41" s="5" t="s">
        <v>177</v>
      </c>
      <c r="P41" s="4"/>
      <c r="Q41" s="1"/>
      <c r="R41" s="4"/>
      <c r="S41" s="4"/>
      <c r="T41" s="4"/>
      <c r="U41" s="6"/>
      <c r="V41" s="2"/>
    </row>
    <row r="42" spans="1:22" ht="15" customHeight="1" x14ac:dyDescent="0.25">
      <c r="A42" s="27" t="s">
        <v>19</v>
      </c>
      <c r="B42" s="27" t="s">
        <v>20</v>
      </c>
      <c r="C42" s="6">
        <v>17490431800147</v>
      </c>
      <c r="D42" s="16" t="s">
        <v>178</v>
      </c>
      <c r="E42" s="16" t="s">
        <v>144</v>
      </c>
      <c r="F42" s="17" t="s">
        <v>179</v>
      </c>
      <c r="G42" s="4" t="str">
        <f t="shared" si="0"/>
        <v>CIO SAUMUR</v>
      </c>
      <c r="H42" s="4"/>
      <c r="I42" s="19"/>
      <c r="J42" s="16" t="s">
        <v>180</v>
      </c>
      <c r="K42" s="4"/>
      <c r="L42" s="16">
        <v>49400</v>
      </c>
      <c r="M42" s="16" t="s">
        <v>91</v>
      </c>
      <c r="N42" s="18">
        <v>241510230</v>
      </c>
      <c r="O42" s="16" t="s">
        <v>181</v>
      </c>
      <c r="P42" s="4"/>
      <c r="Q42" s="1"/>
      <c r="R42" s="4"/>
      <c r="S42" s="4"/>
      <c r="T42" s="4"/>
      <c r="U42" s="6"/>
      <c r="V42" s="2"/>
    </row>
    <row r="43" spans="1:22" ht="15" customHeight="1" x14ac:dyDescent="0.25">
      <c r="A43" s="27" t="s">
        <v>19</v>
      </c>
      <c r="B43" s="27" t="s">
        <v>20</v>
      </c>
      <c r="C43" s="6">
        <v>17490431800253</v>
      </c>
      <c r="D43" s="12" t="s">
        <v>182</v>
      </c>
      <c r="E43" s="12" t="s">
        <v>144</v>
      </c>
      <c r="F43" s="13" t="s">
        <v>183</v>
      </c>
      <c r="G43" s="4" t="str">
        <f t="shared" si="0"/>
        <v>CIO D'ANGERS-SEGRE</v>
      </c>
      <c r="H43" s="4"/>
      <c r="I43" s="12"/>
      <c r="J43" s="12" t="s">
        <v>184</v>
      </c>
      <c r="K43" s="4"/>
      <c r="L43" s="12">
        <v>49100</v>
      </c>
      <c r="M43" s="12" t="s">
        <v>31</v>
      </c>
      <c r="N43" s="14" t="s">
        <v>185</v>
      </c>
      <c r="O43" s="12" t="s">
        <v>186</v>
      </c>
      <c r="P43" s="4"/>
      <c r="Q43" s="1"/>
      <c r="R43" s="4"/>
      <c r="S43" s="4"/>
      <c r="T43" s="4"/>
      <c r="U43" s="6"/>
      <c r="V43" s="2"/>
    </row>
    <row r="44" spans="1:22" ht="15" customHeight="1" x14ac:dyDescent="0.25">
      <c r="A44" s="27" t="s">
        <v>19</v>
      </c>
      <c r="B44" s="27" t="s">
        <v>20</v>
      </c>
      <c r="C44" s="6">
        <v>17490431800345</v>
      </c>
      <c r="D44" s="12" t="s">
        <v>187</v>
      </c>
      <c r="E44" s="12" t="s">
        <v>144</v>
      </c>
      <c r="F44" s="13" t="s">
        <v>188</v>
      </c>
      <c r="G44" s="4" t="str">
        <f t="shared" si="0"/>
        <v>CIO DE CHOLET</v>
      </c>
      <c r="H44" s="4"/>
      <c r="I44" s="12" t="s">
        <v>189</v>
      </c>
      <c r="J44" s="12" t="s">
        <v>190</v>
      </c>
      <c r="K44" s="4"/>
      <c r="L44" s="12">
        <v>49300</v>
      </c>
      <c r="M44" s="12" t="s">
        <v>96</v>
      </c>
      <c r="N44" s="14">
        <v>241460266</v>
      </c>
      <c r="O44" s="12" t="s">
        <v>191</v>
      </c>
      <c r="P44" s="4"/>
      <c r="Q44" s="1"/>
      <c r="R44" s="4"/>
      <c r="S44" s="4"/>
      <c r="T44" s="4"/>
      <c r="U44" s="6"/>
      <c r="V44" s="2"/>
    </row>
    <row r="45" spans="1:22" ht="15" customHeight="1" x14ac:dyDescent="0.25">
      <c r="A45" s="27" t="s">
        <v>19</v>
      </c>
      <c r="B45" s="27" t="s">
        <v>20</v>
      </c>
      <c r="C45" s="6">
        <v>17440431900272</v>
      </c>
      <c r="D45" s="1" t="s">
        <v>192</v>
      </c>
      <c r="E45" s="1" t="s">
        <v>144</v>
      </c>
      <c r="F45" s="7" t="s">
        <v>193</v>
      </c>
      <c r="G45" s="4" t="str">
        <f t="shared" si="0"/>
        <v>CIO DE NANTES</v>
      </c>
      <c r="H45" s="4"/>
      <c r="I45" s="1"/>
      <c r="J45" s="1" t="s">
        <v>194</v>
      </c>
      <c r="K45" s="4"/>
      <c r="L45" s="1">
        <v>44300</v>
      </c>
      <c r="M45" s="1" t="s">
        <v>24</v>
      </c>
      <c r="N45" s="1" t="s">
        <v>195</v>
      </c>
      <c r="O45" s="1" t="s">
        <v>196</v>
      </c>
      <c r="P45" s="4"/>
      <c r="Q45" s="1"/>
      <c r="R45" s="4"/>
      <c r="S45" s="4"/>
      <c r="T45" s="4"/>
      <c r="U45" s="6"/>
      <c r="V45" s="2"/>
    </row>
    <row r="46" spans="1:22" ht="15" customHeight="1" x14ac:dyDescent="0.25">
      <c r="A46" s="27" t="s">
        <v>19</v>
      </c>
      <c r="B46" s="27" t="s">
        <v>20</v>
      </c>
      <c r="C46" s="6">
        <v>17440431900223</v>
      </c>
      <c r="D46" s="16" t="s">
        <v>197</v>
      </c>
      <c r="E46" s="16" t="s">
        <v>144</v>
      </c>
      <c r="F46" s="17" t="s">
        <v>198</v>
      </c>
      <c r="G46" s="4" t="str">
        <f t="shared" si="0"/>
        <v>CIO DE CHATEAUBRIANT</v>
      </c>
      <c r="H46" s="4"/>
      <c r="I46" s="16"/>
      <c r="J46" s="16" t="s">
        <v>199</v>
      </c>
      <c r="K46" s="4"/>
      <c r="L46" s="16">
        <v>44110</v>
      </c>
      <c r="M46" s="16" t="s">
        <v>200</v>
      </c>
      <c r="N46" s="18">
        <v>240811409</v>
      </c>
      <c r="O46" s="16" t="s">
        <v>201</v>
      </c>
      <c r="P46" s="4"/>
      <c r="Q46" s="1"/>
      <c r="R46" s="4"/>
      <c r="S46" s="4"/>
      <c r="T46" s="4"/>
      <c r="U46" s="6"/>
      <c r="V46" s="2"/>
    </row>
    <row r="47" spans="1:22" ht="15" customHeight="1" x14ac:dyDescent="0.25">
      <c r="A47" s="27" t="s">
        <v>19</v>
      </c>
      <c r="B47" s="27" t="s">
        <v>20</v>
      </c>
      <c r="C47" s="6">
        <v>17440431900207</v>
      </c>
      <c r="D47" s="16" t="s">
        <v>202</v>
      </c>
      <c r="E47" s="16" t="s">
        <v>144</v>
      </c>
      <c r="F47" s="17" t="s">
        <v>203</v>
      </c>
      <c r="G47" s="4" t="str">
        <f t="shared" si="0"/>
        <v>CIO DE REZE-SUD LOIRE</v>
      </c>
      <c r="H47" s="4"/>
      <c r="I47" s="16"/>
      <c r="J47" s="16" t="s">
        <v>204</v>
      </c>
      <c r="K47" s="4"/>
      <c r="L47" s="16">
        <v>44400</v>
      </c>
      <c r="M47" s="16" t="s">
        <v>205</v>
      </c>
      <c r="N47" s="18" t="s">
        <v>206</v>
      </c>
      <c r="O47" s="16" t="s">
        <v>207</v>
      </c>
      <c r="P47" s="4"/>
      <c r="Q47" s="1"/>
      <c r="R47" s="4"/>
      <c r="S47" s="4"/>
      <c r="T47" s="4"/>
      <c r="U47" s="6"/>
      <c r="V47" s="2"/>
    </row>
    <row r="48" spans="1:22" ht="15" customHeight="1" x14ac:dyDescent="0.25">
      <c r="A48" s="27" t="s">
        <v>19</v>
      </c>
      <c r="B48" s="27" t="s">
        <v>20</v>
      </c>
      <c r="C48" s="6">
        <v>17440431900330</v>
      </c>
      <c r="D48" s="20" t="s">
        <v>208</v>
      </c>
      <c r="E48" s="20" t="s">
        <v>144</v>
      </c>
      <c r="F48" s="21" t="s">
        <v>209</v>
      </c>
      <c r="G48" s="4" t="str">
        <f t="shared" si="0"/>
        <v>CIO SAINT NAZAIRE</v>
      </c>
      <c r="H48" s="4"/>
      <c r="I48" s="20"/>
      <c r="J48" s="20" t="s">
        <v>210</v>
      </c>
      <c r="K48" s="4"/>
      <c r="L48" s="20">
        <v>44600</v>
      </c>
      <c r="M48" s="20" t="s">
        <v>105</v>
      </c>
      <c r="N48" s="14">
        <v>240220485</v>
      </c>
      <c r="O48" s="20" t="s">
        <v>211</v>
      </c>
      <c r="P48" s="4"/>
      <c r="Q48" s="1"/>
      <c r="R48" s="4"/>
      <c r="S48" s="4"/>
      <c r="T48" s="4"/>
      <c r="U48" s="6"/>
      <c r="V48" s="2"/>
    </row>
    <row r="49" spans="1:22" ht="15" customHeight="1" x14ac:dyDescent="0.25">
      <c r="A49" s="27" t="s">
        <v>19</v>
      </c>
      <c r="B49" s="27" t="s">
        <v>20</v>
      </c>
      <c r="C49" s="6">
        <v>13002068800011</v>
      </c>
      <c r="D49" s="1" t="s">
        <v>212</v>
      </c>
      <c r="E49" s="1"/>
      <c r="F49" s="22" t="s">
        <v>213</v>
      </c>
      <c r="G49" s="4" t="str">
        <f t="shared" si="0"/>
        <v xml:space="preserve">PÔLE ORIENTATION ARTISANAT DES PAYS DE LA LOIRE </v>
      </c>
      <c r="H49" s="4"/>
      <c r="I49" s="1"/>
      <c r="J49" s="1" t="s">
        <v>214</v>
      </c>
      <c r="K49" s="4"/>
      <c r="L49" s="1">
        <v>44985</v>
      </c>
      <c r="M49" s="1" t="s">
        <v>215</v>
      </c>
      <c r="N49" s="1" t="s">
        <v>216</v>
      </c>
      <c r="O49" s="1" t="s">
        <v>217</v>
      </c>
      <c r="P49" s="4"/>
      <c r="Q49" s="1"/>
      <c r="R49" s="4"/>
      <c r="S49" s="4"/>
      <c r="T49" s="4"/>
      <c r="U49" s="6"/>
      <c r="V49" s="2"/>
    </row>
    <row r="50" spans="1:22" ht="15" customHeight="1" x14ac:dyDescent="0.25">
      <c r="A50" s="27" t="s">
        <v>19</v>
      </c>
      <c r="B50" s="27" t="s">
        <v>20</v>
      </c>
      <c r="C50" s="6">
        <v>18440134700085</v>
      </c>
      <c r="D50" s="1" t="s">
        <v>218</v>
      </c>
      <c r="E50" s="1"/>
      <c r="F50" s="7"/>
      <c r="G50" s="4" t="str">
        <f t="shared" si="0"/>
        <v>POLE ORIENTATION CHAMBRE D'AGRICULTURE</v>
      </c>
      <c r="H50" s="4"/>
      <c r="I50" s="1" t="s">
        <v>219</v>
      </c>
      <c r="J50" s="1" t="s">
        <v>220</v>
      </c>
      <c r="K50" s="4"/>
      <c r="L50" s="1">
        <v>44939</v>
      </c>
      <c r="M50" s="1" t="s">
        <v>221</v>
      </c>
      <c r="N50" s="1" t="s">
        <v>222</v>
      </c>
      <c r="O50" s="5" t="s">
        <v>223</v>
      </c>
      <c r="P50" s="4"/>
      <c r="Q50" s="1"/>
      <c r="R50" s="4"/>
      <c r="S50" s="4"/>
      <c r="T50" s="4"/>
      <c r="U50" s="6"/>
      <c r="V50" s="2"/>
    </row>
    <row r="51" spans="1:22" ht="15" customHeight="1" x14ac:dyDescent="0.25">
      <c r="A51" s="27" t="s">
        <v>19</v>
      </c>
      <c r="B51" s="27" t="s">
        <v>20</v>
      </c>
      <c r="C51" s="6">
        <v>13000460900017</v>
      </c>
      <c r="D51" s="1" t="s">
        <v>224</v>
      </c>
      <c r="E51" s="1" t="s">
        <v>225</v>
      </c>
      <c r="F51" s="7" t="s">
        <v>226</v>
      </c>
      <c r="G51" s="4" t="str">
        <f t="shared" si="0"/>
        <v>CCI DE MAINE ET LOIRE</v>
      </c>
      <c r="H51" s="4"/>
      <c r="I51" s="1" t="s">
        <v>227</v>
      </c>
      <c r="J51" s="1" t="s">
        <v>228</v>
      </c>
      <c r="K51" s="4"/>
      <c r="L51" s="1">
        <v>49006</v>
      </c>
      <c r="M51" s="1" t="s">
        <v>229</v>
      </c>
      <c r="N51" s="1" t="s">
        <v>230</v>
      </c>
      <c r="O51" s="1" t="s">
        <v>231</v>
      </c>
      <c r="P51" s="4"/>
      <c r="Q51" s="1"/>
      <c r="R51" s="4"/>
      <c r="S51" s="4"/>
      <c r="T51" s="4"/>
      <c r="U51" s="6"/>
      <c r="V51" s="2"/>
    </row>
    <row r="52" spans="1:22" ht="15" customHeight="1" x14ac:dyDescent="0.25">
      <c r="A52" s="27" t="s">
        <v>19</v>
      </c>
      <c r="B52" s="27" t="s">
        <v>20</v>
      </c>
      <c r="C52" s="6">
        <v>18720009280013</v>
      </c>
      <c r="D52" s="1" t="s">
        <v>232</v>
      </c>
      <c r="E52" s="1" t="s">
        <v>233</v>
      </c>
      <c r="F52" s="7" t="s">
        <v>234</v>
      </c>
      <c r="G52" s="4" t="str">
        <f t="shared" si="0"/>
        <v>CCI LE MANS SARTHE</v>
      </c>
      <c r="H52" s="4"/>
      <c r="I52" s="1"/>
      <c r="J52" s="1" t="s">
        <v>235</v>
      </c>
      <c r="K52" s="4"/>
      <c r="L52" s="1">
        <v>72100</v>
      </c>
      <c r="M52" s="1" t="s">
        <v>64</v>
      </c>
      <c r="N52" s="1" t="s">
        <v>236</v>
      </c>
      <c r="O52" s="1" t="s">
        <v>237</v>
      </c>
      <c r="P52" s="4"/>
      <c r="Q52" s="1"/>
      <c r="R52" s="4"/>
      <c r="S52" s="4"/>
      <c r="T52" s="4"/>
      <c r="U52" s="6"/>
      <c r="V52" s="2"/>
    </row>
    <row r="53" spans="1:22" ht="15" customHeight="1" x14ac:dyDescent="0.25">
      <c r="A53" s="27" t="s">
        <v>19</v>
      </c>
      <c r="B53" s="27" t="s">
        <v>20</v>
      </c>
      <c r="C53" s="6">
        <v>18530044900013</v>
      </c>
      <c r="D53" s="1" t="s">
        <v>238</v>
      </c>
      <c r="E53" s="1" t="s">
        <v>233</v>
      </c>
      <c r="F53" s="7" t="s">
        <v>239</v>
      </c>
      <c r="G53" s="4" t="str">
        <f t="shared" si="0"/>
        <v>CCI DE LA MAYENNE</v>
      </c>
      <c r="H53" s="4"/>
      <c r="I53" s="1" t="s">
        <v>240</v>
      </c>
      <c r="J53" s="1" t="s">
        <v>241</v>
      </c>
      <c r="K53" s="4"/>
      <c r="L53" s="1">
        <v>53002</v>
      </c>
      <c r="M53" s="1" t="s">
        <v>242</v>
      </c>
      <c r="N53" s="1" t="s">
        <v>243</v>
      </c>
      <c r="O53" s="1" t="s">
        <v>244</v>
      </c>
      <c r="P53" s="4"/>
      <c r="Q53" s="1"/>
      <c r="R53" s="4"/>
      <c r="S53" s="4"/>
      <c r="T53" s="4"/>
      <c r="U53" s="6"/>
      <c r="V53" s="2"/>
    </row>
    <row r="54" spans="1:22" ht="15" customHeight="1" x14ac:dyDescent="0.25">
      <c r="A54" s="27" t="s">
        <v>19</v>
      </c>
      <c r="B54" s="27" t="s">
        <v>20</v>
      </c>
      <c r="C54" s="6">
        <v>18850049000019</v>
      </c>
      <c r="D54" s="23" t="s">
        <v>245</v>
      </c>
      <c r="E54" s="23" t="s">
        <v>233</v>
      </c>
      <c r="F54" s="21" t="s">
        <v>246</v>
      </c>
      <c r="G54" s="4" t="str">
        <f t="shared" si="0"/>
        <v>CCI DE LA VENDEE -PÔLE ORIENTATION APPRENTISSAGE</v>
      </c>
      <c r="H54" s="4"/>
      <c r="I54" s="23" t="s">
        <v>247</v>
      </c>
      <c r="J54" s="23" t="s">
        <v>248</v>
      </c>
      <c r="K54" s="4"/>
      <c r="L54" s="23">
        <v>85002</v>
      </c>
      <c r="M54" s="23" t="s">
        <v>148</v>
      </c>
      <c r="N54" s="24">
        <v>251453244</v>
      </c>
      <c r="O54" s="25" t="s">
        <v>249</v>
      </c>
      <c r="P54" s="4"/>
      <c r="Q54" s="1"/>
      <c r="R54" s="4"/>
      <c r="S54" s="4"/>
      <c r="T54" s="4"/>
      <c r="U54" s="6"/>
      <c r="V54" s="2"/>
    </row>
    <row r="55" spans="1:22" ht="15" customHeight="1" x14ac:dyDescent="0.25">
      <c r="A55" s="27" t="s">
        <v>19</v>
      </c>
      <c r="B55" s="27" t="s">
        <v>20</v>
      </c>
      <c r="C55" s="6">
        <v>13000810500012</v>
      </c>
      <c r="D55" s="23" t="s">
        <v>250</v>
      </c>
      <c r="E55" s="23" t="s">
        <v>233</v>
      </c>
      <c r="F55" s="21" t="s">
        <v>251</v>
      </c>
      <c r="G55" s="4" t="str">
        <f t="shared" si="0"/>
        <v>CCI NANTES ST NAZAIRE</v>
      </c>
      <c r="H55" s="4"/>
      <c r="I55" s="23" t="s">
        <v>252</v>
      </c>
      <c r="J55" s="23" t="s">
        <v>253</v>
      </c>
      <c r="K55" s="4"/>
      <c r="L55" s="23">
        <v>44105</v>
      </c>
      <c r="M55" s="23" t="s">
        <v>254</v>
      </c>
      <c r="N55" s="24">
        <v>240446000</v>
      </c>
      <c r="O55" s="25" t="s">
        <v>255</v>
      </c>
      <c r="P55" s="4"/>
      <c r="Q55" s="1"/>
      <c r="R55" s="4"/>
      <c r="S55" s="4"/>
      <c r="T55" s="4"/>
      <c r="U55" s="6"/>
      <c r="V55" s="2"/>
    </row>
    <row r="56" spans="1:22" ht="15" customHeight="1" x14ac:dyDescent="0.25">
      <c r="A56" s="27" t="s">
        <v>19</v>
      </c>
      <c r="B56" s="27" t="s">
        <v>20</v>
      </c>
      <c r="C56" s="6">
        <v>77567223100328</v>
      </c>
      <c r="D56" s="1" t="s">
        <v>256</v>
      </c>
      <c r="E56" s="1"/>
      <c r="F56" s="1"/>
      <c r="G56" s="4" t="str">
        <f t="shared" si="0"/>
        <v>APEC</v>
      </c>
      <c r="H56" s="4"/>
      <c r="I56" s="1"/>
      <c r="J56" s="1" t="s">
        <v>257</v>
      </c>
      <c r="K56" s="4"/>
      <c r="L56" s="1">
        <v>44000</v>
      </c>
      <c r="M56" s="1" t="s">
        <v>24</v>
      </c>
      <c r="N56" s="1" t="s">
        <v>258</v>
      </c>
      <c r="O56" s="1" t="s">
        <v>259</v>
      </c>
      <c r="P56" s="4"/>
      <c r="Q56" s="1"/>
      <c r="R56" s="4"/>
      <c r="S56" s="4"/>
      <c r="T56" s="4"/>
      <c r="U56" s="6"/>
      <c r="V56" s="2"/>
    </row>
    <row r="57" spans="1:22" ht="15" customHeight="1" x14ac:dyDescent="0.25">
      <c r="A57" s="27" t="s">
        <v>19</v>
      </c>
      <c r="B57" s="27" t="s">
        <v>20</v>
      </c>
      <c r="C57" s="6">
        <v>77567223100328</v>
      </c>
      <c r="D57" s="1" t="s">
        <v>256</v>
      </c>
      <c r="E57" s="1"/>
      <c r="F57" s="1"/>
      <c r="G57" s="4" t="str">
        <f t="shared" si="0"/>
        <v>APEC</v>
      </c>
      <c r="H57" s="4"/>
      <c r="I57" s="1" t="s">
        <v>260</v>
      </c>
      <c r="J57" s="1" t="s">
        <v>261</v>
      </c>
      <c r="K57" s="4"/>
      <c r="L57" s="1">
        <v>72000</v>
      </c>
      <c r="M57" s="1" t="s">
        <v>262</v>
      </c>
      <c r="N57" s="1" t="s">
        <v>258</v>
      </c>
      <c r="O57" s="1" t="s">
        <v>259</v>
      </c>
      <c r="P57" s="4"/>
      <c r="Q57" s="1"/>
      <c r="R57" s="4"/>
      <c r="S57" s="4"/>
      <c r="T57" s="4"/>
      <c r="U57" s="6"/>
      <c r="V57" s="2"/>
    </row>
    <row r="58" spans="1:22" ht="15" customHeight="1" x14ac:dyDescent="0.25">
      <c r="A58" s="27" t="s">
        <v>19</v>
      </c>
      <c r="B58" s="27" t="s">
        <v>20</v>
      </c>
      <c r="C58" s="6">
        <v>33166156100067</v>
      </c>
      <c r="D58" s="1" t="s">
        <v>263</v>
      </c>
      <c r="E58" s="1" t="s">
        <v>264</v>
      </c>
      <c r="F58" s="1"/>
      <c r="G58" s="4" t="str">
        <f t="shared" si="0"/>
        <v>CAP EMPLOI LOIRE ATLANTIQUE</v>
      </c>
      <c r="H58" s="4"/>
      <c r="I58" s="1"/>
      <c r="J58" s="1" t="s">
        <v>265</v>
      </c>
      <c r="K58" s="4"/>
      <c r="L58" s="1">
        <v>44000</v>
      </c>
      <c r="M58" s="1" t="s">
        <v>24</v>
      </c>
      <c r="N58" s="1" t="s">
        <v>266</v>
      </c>
      <c r="O58" s="5" t="s">
        <v>267</v>
      </c>
      <c r="P58" s="4"/>
      <c r="Q58" s="1"/>
      <c r="R58" s="4"/>
      <c r="S58" s="4"/>
      <c r="T58" s="4"/>
      <c r="U58" s="6"/>
      <c r="V58" s="2"/>
    </row>
    <row r="59" spans="1:22" ht="15" customHeight="1" x14ac:dyDescent="0.25">
      <c r="A59" s="27" t="s">
        <v>19</v>
      </c>
      <c r="B59" s="27" t="s">
        <v>20</v>
      </c>
      <c r="C59" s="6">
        <v>43893034900024</v>
      </c>
      <c r="D59" s="1" t="s">
        <v>268</v>
      </c>
      <c r="E59" s="1" t="s">
        <v>269</v>
      </c>
      <c r="F59" s="1"/>
      <c r="G59" s="4" t="str">
        <f t="shared" si="0"/>
        <v>CAP EMPLOI MAINE ET LOIRE</v>
      </c>
      <c r="H59" s="4"/>
      <c r="I59" s="1"/>
      <c r="J59" s="1" t="s">
        <v>270</v>
      </c>
      <c r="K59" s="4"/>
      <c r="L59" s="1">
        <v>49000</v>
      </c>
      <c r="M59" s="1" t="s">
        <v>31</v>
      </c>
      <c r="N59" s="1" t="s">
        <v>271</v>
      </c>
      <c r="O59" s="5" t="s">
        <v>272</v>
      </c>
      <c r="P59" s="4"/>
      <c r="Q59" s="1"/>
      <c r="R59" s="4"/>
      <c r="S59" s="4"/>
      <c r="T59" s="4"/>
      <c r="U59" s="6"/>
      <c r="V59" s="2"/>
    </row>
    <row r="60" spans="1:22" ht="15" customHeight="1" x14ac:dyDescent="0.25">
      <c r="A60" s="27" t="s">
        <v>19</v>
      </c>
      <c r="B60" s="27" t="s">
        <v>20</v>
      </c>
      <c r="C60" s="6">
        <v>44025826700036</v>
      </c>
      <c r="D60" s="1" t="s">
        <v>273</v>
      </c>
      <c r="E60" s="1" t="s">
        <v>274</v>
      </c>
      <c r="F60" s="1"/>
      <c r="G60" s="4" t="str">
        <f t="shared" si="0"/>
        <v>CAP EMPLOI MAYENNE</v>
      </c>
      <c r="H60" s="4"/>
      <c r="I60" s="1"/>
      <c r="J60" s="1" t="s">
        <v>275</v>
      </c>
      <c r="K60" s="4"/>
      <c r="L60" s="1">
        <v>53810</v>
      </c>
      <c r="M60" s="1" t="s">
        <v>276</v>
      </c>
      <c r="N60" s="1" t="s">
        <v>277</v>
      </c>
      <c r="O60" s="5" t="s">
        <v>278</v>
      </c>
      <c r="P60" s="4"/>
      <c r="Q60" s="1"/>
      <c r="R60" s="4"/>
      <c r="S60" s="4"/>
      <c r="T60" s="4"/>
      <c r="U60" s="6"/>
      <c r="V60" s="2"/>
    </row>
    <row r="61" spans="1:22" ht="15" customHeight="1" x14ac:dyDescent="0.25">
      <c r="A61" s="27" t="s">
        <v>19</v>
      </c>
      <c r="B61" s="27" t="s">
        <v>20</v>
      </c>
      <c r="C61" s="6">
        <v>43536944200023</v>
      </c>
      <c r="D61" s="1" t="s">
        <v>279</v>
      </c>
      <c r="E61" s="1" t="s">
        <v>280</v>
      </c>
      <c r="F61" s="1"/>
      <c r="G61" s="4" t="str">
        <f t="shared" si="0"/>
        <v>CAP EMPLOI SARTHE</v>
      </c>
      <c r="H61" s="4"/>
      <c r="I61" s="1"/>
      <c r="J61" s="1" t="s">
        <v>281</v>
      </c>
      <c r="K61" s="4"/>
      <c r="L61" s="1">
        <v>72100</v>
      </c>
      <c r="M61" s="1" t="s">
        <v>64</v>
      </c>
      <c r="N61" s="1" t="s">
        <v>282</v>
      </c>
      <c r="O61" s="5" t="s">
        <v>283</v>
      </c>
      <c r="P61" s="4"/>
      <c r="Q61" s="1"/>
      <c r="R61" s="4"/>
      <c r="S61" s="4"/>
      <c r="T61" s="4"/>
      <c r="U61" s="6"/>
      <c r="V61" s="2"/>
    </row>
    <row r="62" spans="1:22" ht="15" customHeight="1" x14ac:dyDescent="0.25">
      <c r="A62" s="27" t="s">
        <v>19</v>
      </c>
      <c r="B62" s="27" t="s">
        <v>20</v>
      </c>
      <c r="C62" s="6">
        <v>77571510501040</v>
      </c>
      <c r="D62" s="1" t="s">
        <v>284</v>
      </c>
      <c r="E62" s="1" t="s">
        <v>285</v>
      </c>
      <c r="F62" s="1"/>
      <c r="G62" s="4" t="str">
        <f t="shared" si="0"/>
        <v>CAP EMPLOI VENDEE</v>
      </c>
      <c r="H62" s="4"/>
      <c r="I62" s="1"/>
      <c r="J62" s="1" t="s">
        <v>286</v>
      </c>
      <c r="K62" s="4"/>
      <c r="L62" s="1">
        <v>85000</v>
      </c>
      <c r="M62" s="1" t="s">
        <v>54</v>
      </c>
      <c r="N62" s="1" t="s">
        <v>287</v>
      </c>
      <c r="O62" s="5" t="s">
        <v>288</v>
      </c>
      <c r="P62" s="4"/>
      <c r="Q62" s="1"/>
      <c r="R62" s="4"/>
      <c r="S62" s="4"/>
      <c r="T62" s="4"/>
      <c r="U62" s="6"/>
      <c r="V62" s="2"/>
    </row>
    <row r="63" spans="1:22" ht="15" customHeight="1" x14ac:dyDescent="0.25">
      <c r="A63" s="27" t="s">
        <v>19</v>
      </c>
      <c r="B63" s="27" t="s">
        <v>20</v>
      </c>
      <c r="C63" s="6">
        <v>13000548113153</v>
      </c>
      <c r="D63" s="1" t="s">
        <v>289</v>
      </c>
      <c r="E63" s="1"/>
      <c r="F63" s="1"/>
      <c r="G63" s="4" t="str">
        <f t="shared" si="0"/>
        <v>POLE EMPLOI</v>
      </c>
      <c r="H63" s="4"/>
      <c r="I63" s="1"/>
      <c r="J63" s="1" t="s">
        <v>290</v>
      </c>
      <c r="K63" s="4"/>
      <c r="L63" s="1">
        <v>44179</v>
      </c>
      <c r="M63" s="1" t="s">
        <v>291</v>
      </c>
      <c r="N63" s="1" t="s">
        <v>292</v>
      </c>
      <c r="O63" s="5" t="s">
        <v>293</v>
      </c>
      <c r="P63" s="4"/>
      <c r="Q63" s="1"/>
      <c r="R63" s="4"/>
      <c r="S63" s="4"/>
      <c r="T63" s="4"/>
      <c r="U63" s="6"/>
      <c r="V63" s="2"/>
    </row>
    <row r="64" spans="1:22" ht="15" customHeight="1" x14ac:dyDescent="0.25">
      <c r="A64" s="27" t="s">
        <v>19</v>
      </c>
      <c r="B64" s="27" t="s">
        <v>20</v>
      </c>
      <c r="C64" s="6">
        <v>13000511900032</v>
      </c>
      <c r="D64" s="1" t="s">
        <v>294</v>
      </c>
      <c r="E64" s="1"/>
      <c r="F64" s="1"/>
      <c r="G64" s="4" t="str">
        <f t="shared" si="0"/>
        <v>CARIF OREF</v>
      </c>
      <c r="H64" s="4"/>
      <c r="I64" s="1" t="s">
        <v>295</v>
      </c>
      <c r="J64" s="1" t="s">
        <v>296</v>
      </c>
      <c r="K64" s="4"/>
      <c r="L64" s="1">
        <v>44200</v>
      </c>
      <c r="M64" s="1" t="s">
        <v>291</v>
      </c>
      <c r="N64" s="1" t="s">
        <v>297</v>
      </c>
      <c r="O64" s="1" t="s">
        <v>298</v>
      </c>
      <c r="P64" s="4"/>
      <c r="Q64" s="1"/>
      <c r="R64" s="4"/>
      <c r="S64" s="4"/>
      <c r="T64" s="4"/>
      <c r="U64" s="6"/>
      <c r="V64" s="2"/>
    </row>
    <row r="65" spans="1:22" ht="15" customHeight="1" x14ac:dyDescent="0.25">
      <c r="A65" s="27" t="s">
        <v>19</v>
      </c>
      <c r="B65" s="27" t="s">
        <v>20</v>
      </c>
      <c r="C65" s="6">
        <v>52276070100014</v>
      </c>
      <c r="D65" s="1" t="s">
        <v>299</v>
      </c>
      <c r="E65" s="1" t="s">
        <v>300</v>
      </c>
      <c r="F65" s="1"/>
      <c r="G65" s="4" t="str">
        <f t="shared" si="0"/>
        <v>ASSOCIATION NATIONALE EMPLOI FORMATION EN AGRICULTURE DES PAYS DE LA LOIRE</v>
      </c>
      <c r="H65" s="4"/>
      <c r="I65" s="1" t="s">
        <v>301</v>
      </c>
      <c r="J65" s="1" t="s">
        <v>302</v>
      </c>
      <c r="K65" s="4"/>
      <c r="L65" s="1">
        <v>49006</v>
      </c>
      <c r="M65" s="1" t="s">
        <v>303</v>
      </c>
      <c r="N65" s="1" t="s">
        <v>304</v>
      </c>
      <c r="O65" s="5" t="s">
        <v>305</v>
      </c>
      <c r="P65" s="4"/>
      <c r="Q65" s="1"/>
      <c r="R65" s="4"/>
      <c r="S65" s="4"/>
      <c r="T65" s="4"/>
      <c r="U65" s="6"/>
      <c r="V65" s="2"/>
    </row>
    <row r="66" spans="1:22" ht="15" customHeight="1" x14ac:dyDescent="0.25">
      <c r="A66" s="27" t="s">
        <v>19</v>
      </c>
      <c r="B66" s="27" t="s">
        <v>20</v>
      </c>
      <c r="C66" s="6">
        <v>91298470500018</v>
      </c>
      <c r="D66" s="1" t="s">
        <v>306</v>
      </c>
      <c r="E66" s="1" t="s">
        <v>307</v>
      </c>
      <c r="F66" s="1"/>
      <c r="G66" s="4" t="str">
        <f t="shared" si="0"/>
        <v>ASSOCIATION JEUNES-INDUSTRIES REGION PAYS DE LA LOIRE</v>
      </c>
      <c r="H66" s="4"/>
      <c r="I66" s="1"/>
      <c r="J66" s="1" t="s">
        <v>308</v>
      </c>
      <c r="K66" s="4"/>
      <c r="L66" s="1">
        <v>49000</v>
      </c>
      <c r="M66" s="1" t="s">
        <v>31</v>
      </c>
      <c r="N66" s="1" t="s">
        <v>309</v>
      </c>
      <c r="O66" s="5" t="s">
        <v>310</v>
      </c>
      <c r="P66" s="4"/>
      <c r="Q66" s="1"/>
      <c r="R66" s="4"/>
      <c r="S66" s="4"/>
      <c r="T66" s="4"/>
      <c r="U66" s="6"/>
      <c r="V66" s="2"/>
    </row>
    <row r="67" spans="1:22" ht="15" customHeight="1" x14ac:dyDescent="0.25">
      <c r="A67" s="27" t="s">
        <v>19</v>
      </c>
      <c r="B67" s="27" t="s">
        <v>20</v>
      </c>
      <c r="C67" s="6">
        <v>47885082900035</v>
      </c>
      <c r="D67" s="1" t="s">
        <v>311</v>
      </c>
      <c r="E67" s="1" t="s">
        <v>312</v>
      </c>
      <c r="F67" s="1"/>
      <c r="G67" s="4" t="str">
        <f t="shared" si="0"/>
        <v>ASSOCIATION REGIONALE DES ENTREPRISES ALIMENTAIRES EN PAYS DE LA LOIRE</v>
      </c>
      <c r="H67" s="4"/>
      <c r="I67" s="1" t="s">
        <v>313</v>
      </c>
      <c r="J67" s="1" t="s">
        <v>314</v>
      </c>
      <c r="K67" s="4"/>
      <c r="L67" s="1">
        <v>44323</v>
      </c>
      <c r="M67" s="1" t="s">
        <v>315</v>
      </c>
      <c r="N67" s="1" t="s">
        <v>316</v>
      </c>
      <c r="O67" s="5" t="s">
        <v>317</v>
      </c>
      <c r="P67" s="4"/>
      <c r="Q67" s="1"/>
      <c r="R67" s="4"/>
      <c r="S67" s="4"/>
      <c r="T67" s="4"/>
      <c r="U67" s="6"/>
      <c r="V67" s="2"/>
    </row>
    <row r="68" spans="1:22" ht="15" customHeight="1" x14ac:dyDescent="0.25">
      <c r="A68" s="27" t="s">
        <v>19</v>
      </c>
      <c r="B68" s="27" t="s">
        <v>20</v>
      </c>
      <c r="C68" s="26"/>
      <c r="D68" s="1" t="s">
        <v>318</v>
      </c>
      <c r="E68" s="1"/>
      <c r="F68" s="1"/>
      <c r="G68" s="4" t="str">
        <f t="shared" si="0"/>
        <v>CATALYS CONSEIL</v>
      </c>
      <c r="H68" s="4"/>
      <c r="I68" s="1"/>
      <c r="J68" s="1" t="s">
        <v>319</v>
      </c>
      <c r="K68" s="4"/>
      <c r="L68" s="1">
        <v>44600</v>
      </c>
      <c r="M68" s="1" t="s">
        <v>320</v>
      </c>
      <c r="N68" s="1" t="s">
        <v>321</v>
      </c>
      <c r="O68" s="5" t="s">
        <v>322</v>
      </c>
      <c r="P68" s="4"/>
      <c r="Q68" s="1"/>
      <c r="R68" s="4"/>
      <c r="S68" s="4"/>
      <c r="T68" s="4"/>
      <c r="U68" s="6"/>
      <c r="V68" s="2"/>
    </row>
    <row r="69" spans="1:22" ht="15" customHeight="1" x14ac:dyDescent="0.25">
      <c r="A69" s="27" t="s">
        <v>19</v>
      </c>
      <c r="B69" s="27" t="s">
        <v>20</v>
      </c>
      <c r="C69" s="26"/>
      <c r="D69" s="1" t="s">
        <v>318</v>
      </c>
      <c r="E69" s="1"/>
      <c r="F69" s="1"/>
      <c r="G69" s="4" t="str">
        <f t="shared" si="0"/>
        <v>CATALYS CONSEIL</v>
      </c>
      <c r="H69" s="4"/>
      <c r="I69" s="1" t="s">
        <v>323</v>
      </c>
      <c r="J69" s="1" t="s">
        <v>324</v>
      </c>
      <c r="K69" s="4"/>
      <c r="L69" s="1">
        <v>49400</v>
      </c>
      <c r="M69" s="1" t="s">
        <v>325</v>
      </c>
      <c r="N69" s="1" t="s">
        <v>321</v>
      </c>
      <c r="O69" s="5" t="s">
        <v>322</v>
      </c>
      <c r="P69" s="4"/>
      <c r="Q69" s="1"/>
      <c r="R69" s="4"/>
      <c r="S69" s="4"/>
      <c r="T69" s="4"/>
      <c r="U69" s="6"/>
      <c r="V69" s="2"/>
    </row>
    <row r="70" spans="1:22" ht="15" customHeight="1" x14ac:dyDescent="0.25">
      <c r="A70" s="27" t="s">
        <v>19</v>
      </c>
      <c r="B70" s="27" t="s">
        <v>20</v>
      </c>
      <c r="C70" s="26"/>
      <c r="D70" s="1" t="s">
        <v>318</v>
      </c>
      <c r="E70" s="1"/>
      <c r="F70" s="1"/>
      <c r="G70" s="4" t="str">
        <f t="shared" si="0"/>
        <v>CATALYS CONSEIL</v>
      </c>
      <c r="H70" s="4"/>
      <c r="I70" s="1"/>
      <c r="J70" s="1" t="s">
        <v>326</v>
      </c>
      <c r="K70" s="4"/>
      <c r="L70" s="1">
        <v>49500</v>
      </c>
      <c r="M70" s="1" t="s">
        <v>327</v>
      </c>
      <c r="N70" s="1" t="s">
        <v>321</v>
      </c>
      <c r="O70" s="5" t="s">
        <v>322</v>
      </c>
      <c r="P70" s="4"/>
      <c r="Q70" s="1"/>
      <c r="R70" s="4"/>
      <c r="S70" s="4"/>
      <c r="T70" s="4"/>
      <c r="U70" s="6"/>
      <c r="V70" s="2"/>
    </row>
    <row r="71" spans="1:22" ht="15" customHeight="1" x14ac:dyDescent="0.25">
      <c r="A71" s="27" t="s">
        <v>19</v>
      </c>
      <c r="B71" s="27" t="s">
        <v>20</v>
      </c>
      <c r="C71" s="26"/>
      <c r="D71" s="1" t="s">
        <v>318</v>
      </c>
      <c r="E71" s="1"/>
      <c r="F71" s="1"/>
      <c r="G71" s="4" t="str">
        <f t="shared" si="0"/>
        <v>CATALYS CONSEIL</v>
      </c>
      <c r="H71" s="4"/>
      <c r="I71" s="1" t="s">
        <v>328</v>
      </c>
      <c r="J71" s="1" t="s">
        <v>329</v>
      </c>
      <c r="K71" s="4"/>
      <c r="L71" s="1">
        <v>44600</v>
      </c>
      <c r="M71" s="1" t="s">
        <v>330</v>
      </c>
      <c r="N71" s="1" t="s">
        <v>321</v>
      </c>
      <c r="O71" s="5" t="s">
        <v>322</v>
      </c>
      <c r="P71" s="4"/>
      <c r="Q71" s="1"/>
      <c r="R71" s="4"/>
      <c r="S71" s="4"/>
      <c r="T71" s="4"/>
      <c r="U71" s="6"/>
      <c r="V71" s="2"/>
    </row>
    <row r="72" spans="1:22" ht="15" customHeight="1" x14ac:dyDescent="0.25">
      <c r="A72" s="27" t="s">
        <v>19</v>
      </c>
      <c r="B72" s="27" t="s">
        <v>20</v>
      </c>
      <c r="C72" s="26"/>
      <c r="D72" s="1" t="s">
        <v>318</v>
      </c>
      <c r="E72" s="1"/>
      <c r="F72" s="1"/>
      <c r="G72" s="4" t="str">
        <f t="shared" si="0"/>
        <v>CATALYS CONSEIL</v>
      </c>
      <c r="H72" s="4"/>
      <c r="I72" s="1"/>
      <c r="J72" s="1" t="s">
        <v>331</v>
      </c>
      <c r="K72" s="4"/>
      <c r="L72" s="1">
        <v>44260</v>
      </c>
      <c r="M72" s="1" t="s">
        <v>332</v>
      </c>
      <c r="N72" s="1" t="s">
        <v>321</v>
      </c>
      <c r="O72" s="5" t="s">
        <v>322</v>
      </c>
      <c r="P72" s="4"/>
      <c r="Q72" s="1"/>
      <c r="R72" s="4"/>
      <c r="S72" s="4"/>
      <c r="T72" s="4"/>
      <c r="U72" s="6"/>
      <c r="V72" s="2"/>
    </row>
    <row r="73" spans="1:22" ht="15" customHeight="1" x14ac:dyDescent="0.25">
      <c r="A73" s="27" t="s">
        <v>19</v>
      </c>
      <c r="B73" s="27" t="s">
        <v>20</v>
      </c>
      <c r="C73" s="26"/>
      <c r="D73" s="1" t="s">
        <v>318</v>
      </c>
      <c r="E73" s="1"/>
      <c r="F73" s="1"/>
      <c r="G73" s="4" t="str">
        <f t="shared" si="0"/>
        <v>CATALYS CONSEIL</v>
      </c>
      <c r="H73" s="4"/>
      <c r="I73" s="1" t="s">
        <v>333</v>
      </c>
      <c r="J73" s="1" t="s">
        <v>334</v>
      </c>
      <c r="K73" s="4"/>
      <c r="L73" s="1">
        <v>53500</v>
      </c>
      <c r="M73" s="1" t="s">
        <v>335</v>
      </c>
      <c r="N73" s="1" t="s">
        <v>321</v>
      </c>
      <c r="O73" s="5" t="s">
        <v>322</v>
      </c>
      <c r="P73" s="4"/>
      <c r="Q73" s="1"/>
      <c r="R73" s="4"/>
      <c r="S73" s="4"/>
      <c r="T73" s="4"/>
      <c r="U73" s="6"/>
      <c r="V73" s="2"/>
    </row>
    <row r="74" spans="1:22" ht="15" customHeight="1" x14ac:dyDescent="0.25">
      <c r="A74" s="27" t="s">
        <v>19</v>
      </c>
      <c r="B74" s="27" t="s">
        <v>20</v>
      </c>
      <c r="C74" s="26"/>
      <c r="D74" s="1" t="s">
        <v>318</v>
      </c>
      <c r="E74" s="1"/>
      <c r="F74" s="1"/>
      <c r="G74" s="4" t="str">
        <f t="shared" si="0"/>
        <v>CATALYS CONSEIL</v>
      </c>
      <c r="H74" s="4"/>
      <c r="I74" s="1"/>
      <c r="J74" s="1" t="s">
        <v>336</v>
      </c>
      <c r="K74" s="4"/>
      <c r="L74" s="1">
        <v>44190</v>
      </c>
      <c r="M74" s="1" t="s">
        <v>337</v>
      </c>
      <c r="N74" s="1" t="s">
        <v>321</v>
      </c>
      <c r="O74" s="5" t="s">
        <v>322</v>
      </c>
      <c r="P74" s="4"/>
      <c r="Q74" s="1"/>
      <c r="R74" s="4"/>
      <c r="S74" s="4"/>
      <c r="T74" s="4"/>
      <c r="U74" s="6"/>
      <c r="V74" s="2"/>
    </row>
    <row r="75" spans="1:22" ht="15" customHeight="1" x14ac:dyDescent="0.25">
      <c r="A75" s="27" t="s">
        <v>19</v>
      </c>
      <c r="B75" s="27" t="s">
        <v>20</v>
      </c>
      <c r="C75" s="26"/>
      <c r="D75" s="1" t="s">
        <v>318</v>
      </c>
      <c r="E75" s="1"/>
      <c r="F75" s="1"/>
      <c r="G75" s="4" t="str">
        <f t="shared" si="0"/>
        <v>CATALYS CONSEIL</v>
      </c>
      <c r="H75" s="4"/>
      <c r="I75" s="1" t="s">
        <v>338</v>
      </c>
      <c r="J75" s="1" t="s">
        <v>339</v>
      </c>
      <c r="K75" s="4"/>
      <c r="L75" s="1">
        <v>85200</v>
      </c>
      <c r="M75" s="1" t="s">
        <v>340</v>
      </c>
      <c r="N75" s="1" t="s">
        <v>321</v>
      </c>
      <c r="O75" s="5" t="s">
        <v>322</v>
      </c>
      <c r="P75" s="4"/>
      <c r="Q75" s="1"/>
      <c r="R75" s="4"/>
      <c r="S75" s="4"/>
      <c r="T75" s="4"/>
      <c r="U75" s="6"/>
      <c r="V75" s="2"/>
    </row>
    <row r="76" spans="1:22" ht="15" customHeight="1" x14ac:dyDescent="0.25">
      <c r="A76" s="27" t="s">
        <v>19</v>
      </c>
      <c r="B76" s="27" t="s">
        <v>20</v>
      </c>
      <c r="C76" s="26"/>
      <c r="D76" s="1" t="s">
        <v>318</v>
      </c>
      <c r="E76" s="1"/>
      <c r="F76" s="1"/>
      <c r="G76" s="4" t="str">
        <f t="shared" si="0"/>
        <v>CATALYS CONSEIL</v>
      </c>
      <c r="H76" s="4"/>
      <c r="I76" s="1" t="s">
        <v>341</v>
      </c>
      <c r="J76" s="1" t="s">
        <v>342</v>
      </c>
      <c r="K76" s="4"/>
      <c r="L76" s="1">
        <v>72100</v>
      </c>
      <c r="M76" s="1" t="s">
        <v>64</v>
      </c>
      <c r="N76" s="1" t="s">
        <v>321</v>
      </c>
      <c r="O76" s="5" t="s">
        <v>322</v>
      </c>
      <c r="P76" s="4"/>
      <c r="Q76" s="1"/>
      <c r="R76" s="4"/>
      <c r="S76" s="4"/>
      <c r="T76" s="4"/>
      <c r="U76" s="6"/>
      <c r="V76" s="2"/>
    </row>
    <row r="77" spans="1:22" ht="15" customHeight="1" x14ac:dyDescent="0.25">
      <c r="A77" s="27" t="s">
        <v>19</v>
      </c>
      <c r="B77" s="27" t="s">
        <v>20</v>
      </c>
      <c r="C77" s="26"/>
      <c r="D77" s="1" t="s">
        <v>318</v>
      </c>
      <c r="E77" s="1"/>
      <c r="F77" s="1"/>
      <c r="G77" s="4" t="str">
        <f t="shared" ref="G77:G128" si="1">D77</f>
        <v>CATALYS CONSEIL</v>
      </c>
      <c r="H77" s="4"/>
      <c r="I77" s="1" t="s">
        <v>343</v>
      </c>
      <c r="J77" s="1" t="s">
        <v>344</v>
      </c>
      <c r="K77" s="4"/>
      <c r="L77" s="1">
        <v>72600</v>
      </c>
      <c r="M77" s="1" t="s">
        <v>75</v>
      </c>
      <c r="N77" s="1" t="s">
        <v>321</v>
      </c>
      <c r="O77" s="5" t="s">
        <v>322</v>
      </c>
      <c r="P77" s="4"/>
      <c r="Q77" s="1"/>
      <c r="R77" s="4"/>
      <c r="S77" s="4"/>
      <c r="T77" s="4"/>
      <c r="U77" s="6"/>
      <c r="V77" s="2"/>
    </row>
    <row r="78" spans="1:22" ht="15" customHeight="1" x14ac:dyDescent="0.25">
      <c r="A78" s="27" t="s">
        <v>19</v>
      </c>
      <c r="B78" s="27" t="s">
        <v>20</v>
      </c>
      <c r="C78" s="26"/>
      <c r="D78" s="1" t="s">
        <v>318</v>
      </c>
      <c r="E78" s="1"/>
      <c r="F78" s="1"/>
      <c r="G78" s="4" t="str">
        <f t="shared" si="1"/>
        <v>CATALYS CONSEIL</v>
      </c>
      <c r="H78" s="4"/>
      <c r="I78" s="1" t="s">
        <v>345</v>
      </c>
      <c r="J78" s="1" t="s">
        <v>346</v>
      </c>
      <c r="K78" s="4"/>
      <c r="L78" s="1">
        <v>44000</v>
      </c>
      <c r="M78" s="1" t="s">
        <v>24</v>
      </c>
      <c r="N78" s="1" t="s">
        <v>321</v>
      </c>
      <c r="O78" s="5" t="s">
        <v>322</v>
      </c>
      <c r="P78" s="4"/>
      <c r="Q78" s="1"/>
      <c r="R78" s="4"/>
      <c r="S78" s="4"/>
      <c r="T78" s="4"/>
      <c r="U78" s="6"/>
      <c r="V78" s="2"/>
    </row>
    <row r="79" spans="1:22" ht="15" customHeight="1" x14ac:dyDescent="0.25">
      <c r="A79" s="27" t="s">
        <v>19</v>
      </c>
      <c r="B79" s="27" t="s">
        <v>20</v>
      </c>
      <c r="C79" s="26"/>
      <c r="D79" s="1" t="s">
        <v>318</v>
      </c>
      <c r="E79" s="1"/>
      <c r="F79" s="1"/>
      <c r="G79" s="4" t="str">
        <f t="shared" si="1"/>
        <v>CATALYS CONSEIL</v>
      </c>
      <c r="H79" s="4"/>
      <c r="I79" s="1" t="s">
        <v>347</v>
      </c>
      <c r="J79" s="1" t="s">
        <v>348</v>
      </c>
      <c r="K79" s="4"/>
      <c r="L79" s="1">
        <v>49000</v>
      </c>
      <c r="M79" s="1" t="s">
        <v>31</v>
      </c>
      <c r="N79" s="1" t="s">
        <v>321</v>
      </c>
      <c r="O79" s="5" t="s">
        <v>322</v>
      </c>
      <c r="P79" s="4"/>
      <c r="Q79" s="1"/>
      <c r="R79" s="4"/>
      <c r="S79" s="4"/>
      <c r="T79" s="4"/>
      <c r="U79" s="6"/>
      <c r="V79" s="2"/>
    </row>
    <row r="80" spans="1:22" ht="15" customHeight="1" x14ac:dyDescent="0.25">
      <c r="A80" s="27" t="s">
        <v>19</v>
      </c>
      <c r="B80" s="27" t="s">
        <v>20</v>
      </c>
      <c r="C80" s="26"/>
      <c r="D80" s="1" t="s">
        <v>318</v>
      </c>
      <c r="E80" s="1"/>
      <c r="F80" s="1"/>
      <c r="G80" s="4" t="str">
        <f t="shared" si="1"/>
        <v>CATALYS CONSEIL</v>
      </c>
      <c r="H80" s="4"/>
      <c r="I80" s="1" t="s">
        <v>349</v>
      </c>
      <c r="J80" s="1" t="s">
        <v>350</v>
      </c>
      <c r="K80" s="4"/>
      <c r="L80" s="1">
        <v>44300</v>
      </c>
      <c r="M80" s="1" t="s">
        <v>24</v>
      </c>
      <c r="N80" s="1" t="s">
        <v>321</v>
      </c>
      <c r="O80" s="5" t="s">
        <v>322</v>
      </c>
      <c r="P80" s="4"/>
      <c r="Q80" s="1"/>
      <c r="R80" s="4"/>
      <c r="S80" s="4"/>
      <c r="T80" s="4"/>
      <c r="U80" s="6"/>
      <c r="V80" s="2"/>
    </row>
    <row r="81" spans="1:22" ht="15" customHeight="1" x14ac:dyDescent="0.25">
      <c r="A81" s="27" t="s">
        <v>19</v>
      </c>
      <c r="B81" s="27" t="s">
        <v>20</v>
      </c>
      <c r="C81" s="26"/>
      <c r="D81" s="1" t="s">
        <v>318</v>
      </c>
      <c r="E81" s="1"/>
      <c r="F81" s="1"/>
      <c r="G81" s="4" t="str">
        <f t="shared" si="1"/>
        <v>CATALYS CONSEIL</v>
      </c>
      <c r="H81" s="4"/>
      <c r="I81" s="1"/>
      <c r="J81" s="1" t="s">
        <v>351</v>
      </c>
      <c r="K81" s="4"/>
      <c r="L81" s="1">
        <v>85000</v>
      </c>
      <c r="M81" s="1" t="s">
        <v>352</v>
      </c>
      <c r="N81" s="1" t="s">
        <v>321</v>
      </c>
      <c r="O81" s="5" t="s">
        <v>322</v>
      </c>
      <c r="P81" s="4"/>
      <c r="Q81" s="1"/>
      <c r="R81" s="4"/>
      <c r="S81" s="4"/>
      <c r="T81" s="4"/>
      <c r="U81" s="6"/>
      <c r="V81" s="2"/>
    </row>
    <row r="82" spans="1:22" ht="15" customHeight="1" x14ac:dyDescent="0.25">
      <c r="A82" s="27" t="s">
        <v>19</v>
      </c>
      <c r="B82" s="27" t="s">
        <v>20</v>
      </c>
      <c r="C82" s="26"/>
      <c r="D82" s="1" t="s">
        <v>318</v>
      </c>
      <c r="E82" s="1"/>
      <c r="F82" s="1"/>
      <c r="G82" s="4" t="str">
        <f t="shared" si="1"/>
        <v>CATALYS CONSEIL</v>
      </c>
      <c r="H82" s="4"/>
      <c r="I82" s="1" t="s">
        <v>353</v>
      </c>
      <c r="J82" s="1" t="s">
        <v>354</v>
      </c>
      <c r="K82" s="4"/>
      <c r="L82" s="1">
        <v>85500</v>
      </c>
      <c r="M82" s="1" t="s">
        <v>48</v>
      </c>
      <c r="N82" s="1" t="s">
        <v>321</v>
      </c>
      <c r="O82" s="5" t="s">
        <v>322</v>
      </c>
      <c r="P82" s="4"/>
      <c r="Q82" s="1"/>
      <c r="R82" s="4"/>
      <c r="S82" s="4"/>
      <c r="T82" s="4"/>
      <c r="U82" s="6"/>
      <c r="V82" s="2"/>
    </row>
    <row r="83" spans="1:22" ht="15" customHeight="1" x14ac:dyDescent="0.25">
      <c r="A83" s="27" t="s">
        <v>19</v>
      </c>
      <c r="B83" s="27" t="s">
        <v>20</v>
      </c>
      <c r="C83" s="26"/>
      <c r="D83" s="1" t="s">
        <v>318</v>
      </c>
      <c r="E83" s="1"/>
      <c r="F83" s="1"/>
      <c r="G83" s="4" t="str">
        <f t="shared" si="1"/>
        <v>CATALYS CONSEIL</v>
      </c>
      <c r="H83" s="4"/>
      <c r="I83" s="1" t="s">
        <v>355</v>
      </c>
      <c r="J83" s="1" t="s">
        <v>356</v>
      </c>
      <c r="K83" s="4"/>
      <c r="L83" s="1">
        <v>85300</v>
      </c>
      <c r="M83" s="1" t="s">
        <v>357</v>
      </c>
      <c r="N83" s="1" t="s">
        <v>321</v>
      </c>
      <c r="O83" s="5" t="s">
        <v>322</v>
      </c>
      <c r="P83" s="4"/>
      <c r="Q83" s="1"/>
      <c r="R83" s="4"/>
      <c r="S83" s="4"/>
      <c r="T83" s="4"/>
      <c r="U83" s="6"/>
      <c r="V83" s="2"/>
    </row>
    <row r="84" spans="1:22" ht="15" customHeight="1" x14ac:dyDescent="0.25">
      <c r="A84" s="27" t="s">
        <v>19</v>
      </c>
      <c r="B84" s="27" t="s">
        <v>20</v>
      </c>
      <c r="C84" s="26"/>
      <c r="D84" s="1" t="s">
        <v>318</v>
      </c>
      <c r="E84" s="1"/>
      <c r="F84" s="1"/>
      <c r="G84" s="4" t="str">
        <f t="shared" si="1"/>
        <v>CATALYS CONSEIL</v>
      </c>
      <c r="H84" s="4"/>
      <c r="I84" s="1" t="s">
        <v>358</v>
      </c>
      <c r="J84" s="1" t="s">
        <v>359</v>
      </c>
      <c r="K84" s="4"/>
      <c r="L84" s="1">
        <v>85600</v>
      </c>
      <c r="M84" s="1" t="s">
        <v>360</v>
      </c>
      <c r="N84" s="1" t="s">
        <v>321</v>
      </c>
      <c r="O84" s="5" t="s">
        <v>322</v>
      </c>
      <c r="P84" s="4"/>
      <c r="Q84" s="1"/>
      <c r="R84" s="4"/>
      <c r="S84" s="4"/>
      <c r="T84" s="4"/>
      <c r="U84" s="6"/>
      <c r="V84" s="2"/>
    </row>
    <row r="85" spans="1:22" ht="15" customHeight="1" x14ac:dyDescent="0.25">
      <c r="A85" s="27" t="s">
        <v>19</v>
      </c>
      <c r="B85" s="27" t="s">
        <v>20</v>
      </c>
      <c r="C85" s="26"/>
      <c r="D85" s="1" t="s">
        <v>318</v>
      </c>
      <c r="E85" s="1"/>
      <c r="F85" s="1"/>
      <c r="G85" s="4" t="str">
        <f t="shared" si="1"/>
        <v>CATALYS CONSEIL</v>
      </c>
      <c r="H85" s="4"/>
      <c r="I85" s="1" t="s">
        <v>361</v>
      </c>
      <c r="J85" s="1" t="s">
        <v>362</v>
      </c>
      <c r="K85" s="4"/>
      <c r="L85" s="1">
        <v>53810</v>
      </c>
      <c r="M85" s="1" t="s">
        <v>276</v>
      </c>
      <c r="N85" s="1" t="s">
        <v>321</v>
      </c>
      <c r="O85" s="5" t="s">
        <v>322</v>
      </c>
      <c r="P85" s="4"/>
      <c r="Q85" s="1"/>
      <c r="R85" s="4"/>
      <c r="S85" s="4"/>
      <c r="T85" s="4"/>
      <c r="U85" s="6"/>
      <c r="V85" s="2"/>
    </row>
    <row r="86" spans="1:22" ht="15" customHeight="1" x14ac:dyDescent="0.25">
      <c r="A86" s="27" t="s">
        <v>19</v>
      </c>
      <c r="B86" s="27" t="s">
        <v>20</v>
      </c>
      <c r="C86" s="26"/>
      <c r="D86" s="1" t="s">
        <v>318</v>
      </c>
      <c r="E86" s="1"/>
      <c r="F86" s="1"/>
      <c r="G86" s="4" t="str">
        <f t="shared" si="1"/>
        <v>CATALYS CONSEIL</v>
      </c>
      <c r="H86" s="4"/>
      <c r="I86" s="1"/>
      <c r="J86" s="1" t="s">
        <v>363</v>
      </c>
      <c r="K86" s="4"/>
      <c r="L86" s="1">
        <v>72200</v>
      </c>
      <c r="M86" s="1" t="s">
        <v>69</v>
      </c>
      <c r="N86" s="1" t="s">
        <v>321</v>
      </c>
      <c r="O86" s="5" t="s">
        <v>322</v>
      </c>
      <c r="P86" s="4"/>
      <c r="Q86" s="1"/>
      <c r="R86" s="4"/>
      <c r="S86" s="4"/>
      <c r="T86" s="4"/>
      <c r="U86" s="6"/>
      <c r="V86" s="2"/>
    </row>
    <row r="87" spans="1:22" ht="15" customHeight="1" x14ac:dyDescent="0.25">
      <c r="A87" s="27" t="s">
        <v>19</v>
      </c>
      <c r="B87" s="27" t="s">
        <v>20</v>
      </c>
      <c r="C87" s="26"/>
      <c r="D87" s="1" t="s">
        <v>318</v>
      </c>
      <c r="E87" s="1"/>
      <c r="F87" s="1"/>
      <c r="G87" s="4" t="str">
        <f t="shared" si="1"/>
        <v>CATALYS CONSEIL</v>
      </c>
      <c r="H87" s="4"/>
      <c r="I87" s="1"/>
      <c r="J87" s="1" t="s">
        <v>364</v>
      </c>
      <c r="K87" s="4"/>
      <c r="L87" s="1">
        <v>72300</v>
      </c>
      <c r="M87" s="1" t="s">
        <v>365</v>
      </c>
      <c r="N87" s="1" t="s">
        <v>321</v>
      </c>
      <c r="O87" s="5" t="s">
        <v>322</v>
      </c>
      <c r="P87" s="4"/>
      <c r="Q87" s="1"/>
      <c r="R87" s="4"/>
      <c r="S87" s="4"/>
      <c r="T87" s="4"/>
      <c r="U87" s="6"/>
      <c r="V87" s="2"/>
    </row>
    <row r="88" spans="1:22" ht="15" customHeight="1" x14ac:dyDescent="0.25">
      <c r="A88" s="27" t="s">
        <v>19</v>
      </c>
      <c r="B88" s="27" t="s">
        <v>20</v>
      </c>
      <c r="C88" s="26"/>
      <c r="D88" s="1" t="s">
        <v>318</v>
      </c>
      <c r="E88" s="1"/>
      <c r="F88" s="1"/>
      <c r="G88" s="4" t="str">
        <f t="shared" si="1"/>
        <v>CATALYS CONSEIL</v>
      </c>
      <c r="H88" s="4"/>
      <c r="I88" s="1"/>
      <c r="J88" s="1" t="s">
        <v>366</v>
      </c>
      <c r="K88" s="4"/>
      <c r="L88" s="1">
        <v>53100</v>
      </c>
      <c r="M88" s="1" t="s">
        <v>367</v>
      </c>
      <c r="N88" s="1" t="s">
        <v>321</v>
      </c>
      <c r="O88" s="5" t="s">
        <v>322</v>
      </c>
      <c r="P88" s="4"/>
      <c r="Q88" s="1"/>
      <c r="R88" s="4"/>
      <c r="S88" s="4"/>
      <c r="T88" s="4"/>
      <c r="U88" s="6"/>
      <c r="V88" s="2"/>
    </row>
    <row r="89" spans="1:22" ht="15" customHeight="1" x14ac:dyDescent="0.25">
      <c r="A89" s="27" t="s">
        <v>19</v>
      </c>
      <c r="B89" s="27" t="s">
        <v>20</v>
      </c>
      <c r="C89" s="26"/>
      <c r="D89" s="1" t="s">
        <v>318</v>
      </c>
      <c r="E89" s="1"/>
      <c r="F89" s="1"/>
      <c r="G89" s="4" t="str">
        <f t="shared" si="1"/>
        <v>CATALYS CONSEIL</v>
      </c>
      <c r="H89" s="4"/>
      <c r="I89" s="1"/>
      <c r="J89" s="1" t="s">
        <v>368</v>
      </c>
      <c r="K89" s="4"/>
      <c r="L89" s="1">
        <v>44570</v>
      </c>
      <c r="M89" s="1" t="s">
        <v>369</v>
      </c>
      <c r="N89" s="1" t="s">
        <v>321</v>
      </c>
      <c r="O89" s="5" t="s">
        <v>322</v>
      </c>
      <c r="P89" s="4"/>
      <c r="Q89" s="1"/>
      <c r="R89" s="4"/>
      <c r="S89" s="4"/>
      <c r="T89" s="4"/>
      <c r="U89" s="6"/>
      <c r="V89" s="2"/>
    </row>
    <row r="90" spans="1:22" ht="15" customHeight="1" x14ac:dyDescent="0.25">
      <c r="A90" s="27" t="s">
        <v>19</v>
      </c>
      <c r="B90" s="27" t="s">
        <v>20</v>
      </c>
      <c r="C90" s="26"/>
      <c r="D90" s="1" t="s">
        <v>318</v>
      </c>
      <c r="E90" s="1"/>
      <c r="F90" s="1"/>
      <c r="G90" s="4" t="str">
        <f t="shared" si="1"/>
        <v>CATALYS CONSEIL</v>
      </c>
      <c r="H90" s="4"/>
      <c r="I90" s="1"/>
      <c r="J90" s="1" t="s">
        <v>370</v>
      </c>
      <c r="K90" s="4"/>
      <c r="L90" s="1">
        <v>44400</v>
      </c>
      <c r="M90" s="1" t="s">
        <v>205</v>
      </c>
      <c r="N90" s="1" t="s">
        <v>321</v>
      </c>
      <c r="O90" s="5" t="s">
        <v>322</v>
      </c>
      <c r="P90" s="4"/>
      <c r="Q90" s="1"/>
      <c r="R90" s="4"/>
      <c r="S90" s="4"/>
      <c r="T90" s="4"/>
      <c r="U90" s="6"/>
      <c r="V90" s="2"/>
    </row>
    <row r="91" spans="1:22" ht="15" customHeight="1" x14ac:dyDescent="0.25">
      <c r="A91" s="27" t="s">
        <v>19</v>
      </c>
      <c r="B91" s="27" t="s">
        <v>20</v>
      </c>
      <c r="C91" s="26"/>
      <c r="D91" s="1" t="s">
        <v>318</v>
      </c>
      <c r="E91" s="1"/>
      <c r="F91" s="1"/>
      <c r="G91" s="4" t="str">
        <f t="shared" si="1"/>
        <v>CATALYS CONSEIL</v>
      </c>
      <c r="H91" s="4"/>
      <c r="I91" s="1"/>
      <c r="J91" s="1" t="s">
        <v>371</v>
      </c>
      <c r="K91" s="4"/>
      <c r="L91" s="1">
        <v>44150</v>
      </c>
      <c r="M91" s="1" t="s">
        <v>372</v>
      </c>
      <c r="N91" s="1" t="s">
        <v>321</v>
      </c>
      <c r="O91" s="5" t="s">
        <v>322</v>
      </c>
      <c r="P91" s="4"/>
      <c r="Q91" s="1"/>
      <c r="R91" s="4"/>
      <c r="S91" s="4"/>
      <c r="T91" s="4"/>
      <c r="U91" s="6"/>
      <c r="V91" s="2"/>
    </row>
    <row r="92" spans="1:22" ht="15" customHeight="1" x14ac:dyDescent="0.25">
      <c r="A92" s="27" t="s">
        <v>19</v>
      </c>
      <c r="B92" s="27" t="s">
        <v>20</v>
      </c>
      <c r="C92" s="26"/>
      <c r="D92" s="1" t="s">
        <v>318</v>
      </c>
      <c r="E92" s="1"/>
      <c r="F92" s="1"/>
      <c r="G92" s="4" t="str">
        <f t="shared" si="1"/>
        <v>CATALYS CONSEIL</v>
      </c>
      <c r="H92" s="4"/>
      <c r="I92" s="1" t="s">
        <v>373</v>
      </c>
      <c r="J92" s="1" t="s">
        <v>374</v>
      </c>
      <c r="K92" s="4"/>
      <c r="L92" s="1">
        <v>49300</v>
      </c>
      <c r="M92" s="1" t="s">
        <v>96</v>
      </c>
      <c r="N92" s="1" t="s">
        <v>321</v>
      </c>
      <c r="O92" s="5" t="s">
        <v>322</v>
      </c>
      <c r="P92" s="4"/>
      <c r="Q92" s="1"/>
      <c r="R92" s="4"/>
      <c r="S92" s="4"/>
      <c r="T92" s="4"/>
      <c r="U92" s="6"/>
      <c r="V92" s="2"/>
    </row>
    <row r="93" spans="1:22" ht="15" customHeight="1" x14ac:dyDescent="0.25">
      <c r="A93" s="27" t="s">
        <v>19</v>
      </c>
      <c r="B93" s="27" t="s">
        <v>20</v>
      </c>
      <c r="C93" s="26"/>
      <c r="D93" s="1" t="s">
        <v>318</v>
      </c>
      <c r="E93" s="1"/>
      <c r="F93" s="1"/>
      <c r="G93" s="4" t="str">
        <f t="shared" si="1"/>
        <v>CATALYS CONSEIL</v>
      </c>
      <c r="H93" s="4"/>
      <c r="I93" s="1" t="s">
        <v>375</v>
      </c>
      <c r="J93" s="1" t="s">
        <v>376</v>
      </c>
      <c r="K93" s="4"/>
      <c r="L93" s="1">
        <v>44270</v>
      </c>
      <c r="M93" s="1" t="s">
        <v>377</v>
      </c>
      <c r="N93" s="1" t="s">
        <v>321</v>
      </c>
      <c r="O93" s="5" t="s">
        <v>322</v>
      </c>
      <c r="P93" s="4"/>
      <c r="Q93" s="1"/>
      <c r="R93" s="4"/>
      <c r="S93" s="4"/>
      <c r="T93" s="4"/>
      <c r="U93" s="6"/>
      <c r="V93" s="2"/>
    </row>
    <row r="94" spans="1:22" ht="15" customHeight="1" x14ac:dyDescent="0.25">
      <c r="A94" s="27" t="s">
        <v>19</v>
      </c>
      <c r="B94" s="27" t="s">
        <v>20</v>
      </c>
      <c r="C94" s="26"/>
      <c r="D94" s="1" t="s">
        <v>318</v>
      </c>
      <c r="E94" s="1"/>
      <c r="F94" s="1"/>
      <c r="G94" s="4" t="str">
        <f t="shared" si="1"/>
        <v>CATALYS CONSEIL</v>
      </c>
      <c r="H94" s="4"/>
      <c r="I94" s="1" t="s">
        <v>378</v>
      </c>
      <c r="J94" s="1" t="s">
        <v>379</v>
      </c>
      <c r="K94" s="4"/>
      <c r="L94" s="1">
        <v>85100</v>
      </c>
      <c r="M94" s="1" t="s">
        <v>380</v>
      </c>
      <c r="N94" s="1" t="s">
        <v>321</v>
      </c>
      <c r="O94" s="5" t="s">
        <v>322</v>
      </c>
      <c r="P94" s="4"/>
      <c r="Q94" s="1"/>
      <c r="R94" s="4"/>
      <c r="S94" s="4"/>
      <c r="T94" s="4"/>
      <c r="U94" s="6"/>
      <c r="V94" s="2"/>
    </row>
    <row r="95" spans="1:22" ht="15" customHeight="1" x14ac:dyDescent="0.25">
      <c r="A95" s="27" t="s">
        <v>19</v>
      </c>
      <c r="B95" s="27" t="s">
        <v>20</v>
      </c>
      <c r="C95" s="26"/>
      <c r="D95" s="1" t="s">
        <v>318</v>
      </c>
      <c r="E95" s="1"/>
      <c r="F95" s="1"/>
      <c r="G95" s="4" t="str">
        <f t="shared" si="1"/>
        <v>CATALYS CONSEIL</v>
      </c>
      <c r="H95" s="4"/>
      <c r="I95" s="1" t="s">
        <v>381</v>
      </c>
      <c r="J95" s="1" t="s">
        <v>382</v>
      </c>
      <c r="K95" s="4"/>
      <c r="L95" s="1">
        <v>85110</v>
      </c>
      <c r="M95" s="1" t="s">
        <v>383</v>
      </c>
      <c r="N95" s="1" t="s">
        <v>321</v>
      </c>
      <c r="O95" s="5" t="s">
        <v>322</v>
      </c>
      <c r="P95" s="4"/>
      <c r="Q95" s="1"/>
      <c r="R95" s="4"/>
      <c r="S95" s="4"/>
      <c r="T95" s="4"/>
      <c r="U95" s="6"/>
      <c r="V95" s="2"/>
    </row>
    <row r="96" spans="1:22" ht="15" customHeight="1" x14ac:dyDescent="0.25">
      <c r="A96" s="27" t="s">
        <v>19</v>
      </c>
      <c r="B96" s="27" t="s">
        <v>20</v>
      </c>
      <c r="C96" s="26"/>
      <c r="D96" s="1" t="s">
        <v>318</v>
      </c>
      <c r="E96" s="1"/>
      <c r="F96" s="1"/>
      <c r="G96" s="4" t="str">
        <f t="shared" si="1"/>
        <v>CATALYS CONSEIL</v>
      </c>
      <c r="H96" s="4"/>
      <c r="I96" s="1" t="s">
        <v>384</v>
      </c>
      <c r="J96" s="1" t="s">
        <v>385</v>
      </c>
      <c r="K96" s="4"/>
      <c r="L96" s="1">
        <v>72400</v>
      </c>
      <c r="M96" s="1" t="s">
        <v>386</v>
      </c>
      <c r="N96" s="1" t="s">
        <v>321</v>
      </c>
      <c r="O96" s="5" t="s">
        <v>322</v>
      </c>
      <c r="P96" s="4"/>
      <c r="Q96" s="1"/>
      <c r="R96" s="4"/>
      <c r="S96" s="4"/>
      <c r="T96" s="4"/>
      <c r="U96" s="6"/>
      <c r="V96" s="2"/>
    </row>
    <row r="97" spans="1:22" ht="15" customHeight="1" x14ac:dyDescent="0.25">
      <c r="A97" s="27" t="s">
        <v>19</v>
      </c>
      <c r="B97" s="27" t="s">
        <v>20</v>
      </c>
      <c r="C97" s="26"/>
      <c r="D97" s="1" t="s">
        <v>318</v>
      </c>
      <c r="E97" s="1"/>
      <c r="F97" s="1"/>
      <c r="G97" s="4" t="str">
        <f t="shared" si="1"/>
        <v>CATALYS CONSEIL</v>
      </c>
      <c r="H97" s="4"/>
      <c r="I97" s="1"/>
      <c r="J97" s="1" t="s">
        <v>387</v>
      </c>
      <c r="K97" s="4"/>
      <c r="L97" s="1">
        <v>53200</v>
      </c>
      <c r="M97" s="1" t="s">
        <v>388</v>
      </c>
      <c r="N97" s="1" t="s">
        <v>321</v>
      </c>
      <c r="O97" s="5" t="s">
        <v>322</v>
      </c>
      <c r="P97" s="4"/>
      <c r="Q97" s="1"/>
      <c r="R97" s="4"/>
      <c r="S97" s="4"/>
      <c r="T97" s="4"/>
      <c r="U97" s="6"/>
      <c r="V97" s="2"/>
    </row>
    <row r="98" spans="1:22" ht="15" customHeight="1" x14ac:dyDescent="0.25">
      <c r="A98" s="27" t="s">
        <v>19</v>
      </c>
      <c r="B98" s="27" t="s">
        <v>20</v>
      </c>
      <c r="C98" s="26"/>
      <c r="D98" s="1" t="s">
        <v>318</v>
      </c>
      <c r="E98" s="1"/>
      <c r="F98" s="1"/>
      <c r="G98" s="4" t="str">
        <f t="shared" si="1"/>
        <v>CATALYS CONSEIL</v>
      </c>
      <c r="H98" s="4"/>
      <c r="I98" s="1" t="s">
        <v>389</v>
      </c>
      <c r="J98" s="1" t="s">
        <v>390</v>
      </c>
      <c r="K98" s="4"/>
      <c r="L98" s="1">
        <v>44210</v>
      </c>
      <c r="M98" s="1" t="s">
        <v>391</v>
      </c>
      <c r="N98" s="1" t="s">
        <v>321</v>
      </c>
      <c r="O98" s="5" t="s">
        <v>322</v>
      </c>
      <c r="P98" s="4"/>
      <c r="Q98" s="1"/>
      <c r="R98" s="4"/>
      <c r="S98" s="4"/>
      <c r="T98" s="4"/>
      <c r="U98" s="6"/>
      <c r="V98" s="2"/>
    </row>
    <row r="99" spans="1:22" ht="15" customHeight="1" x14ac:dyDescent="0.25">
      <c r="A99" s="27" t="s">
        <v>19</v>
      </c>
      <c r="B99" s="27" t="s">
        <v>20</v>
      </c>
      <c r="C99" s="26"/>
      <c r="D99" s="1" t="s">
        <v>318</v>
      </c>
      <c r="E99" s="1"/>
      <c r="F99" s="1"/>
      <c r="G99" s="4" t="str">
        <f t="shared" si="1"/>
        <v>CATALYS CONSEIL</v>
      </c>
      <c r="H99" s="4"/>
      <c r="I99" s="1" t="s">
        <v>392</v>
      </c>
      <c r="J99" s="1" t="s">
        <v>128</v>
      </c>
      <c r="K99" s="4"/>
      <c r="L99" s="1">
        <v>44350</v>
      </c>
      <c r="M99" s="1" t="s">
        <v>129</v>
      </c>
      <c r="N99" s="1" t="s">
        <v>321</v>
      </c>
      <c r="O99" s="5" t="s">
        <v>322</v>
      </c>
      <c r="P99" s="4"/>
      <c r="Q99" s="1"/>
      <c r="R99" s="4"/>
      <c r="S99" s="4"/>
      <c r="T99" s="4"/>
      <c r="U99" s="6"/>
      <c r="V99" s="2"/>
    </row>
    <row r="100" spans="1:22" ht="15" customHeight="1" x14ac:dyDescent="0.25">
      <c r="A100" s="27" t="s">
        <v>19</v>
      </c>
      <c r="B100" s="27" t="s">
        <v>20</v>
      </c>
      <c r="C100" s="26"/>
      <c r="D100" s="1" t="s">
        <v>318</v>
      </c>
      <c r="E100" s="1"/>
      <c r="F100" s="1"/>
      <c r="G100" s="4" t="str">
        <f t="shared" si="1"/>
        <v>CATALYS CONSEIL</v>
      </c>
      <c r="H100" s="4"/>
      <c r="I100" s="1"/>
      <c r="J100" s="1" t="s">
        <v>393</v>
      </c>
      <c r="K100" s="4"/>
      <c r="L100" s="1">
        <v>44130</v>
      </c>
      <c r="M100" s="1" t="s">
        <v>394</v>
      </c>
      <c r="N100" s="1" t="s">
        <v>321</v>
      </c>
      <c r="O100" s="5" t="s">
        <v>322</v>
      </c>
      <c r="P100" s="4"/>
      <c r="Q100" s="1"/>
      <c r="R100" s="4"/>
      <c r="S100" s="4"/>
      <c r="T100" s="4"/>
      <c r="U100" s="6"/>
      <c r="V100" s="2"/>
    </row>
    <row r="101" spans="1:22" ht="15" customHeight="1" x14ac:dyDescent="0.25">
      <c r="A101" s="27" t="s">
        <v>19</v>
      </c>
      <c r="B101" s="27" t="s">
        <v>20</v>
      </c>
      <c r="C101" s="26"/>
      <c r="D101" s="1" t="s">
        <v>318</v>
      </c>
      <c r="E101" s="1"/>
      <c r="F101" s="1"/>
      <c r="G101" s="4" t="str">
        <f t="shared" si="1"/>
        <v>CATALYS CONSEIL</v>
      </c>
      <c r="H101" s="4"/>
      <c r="I101" s="1" t="s">
        <v>395</v>
      </c>
      <c r="J101" s="1" t="s">
        <v>199</v>
      </c>
      <c r="K101" s="4"/>
      <c r="L101" s="1">
        <v>44100</v>
      </c>
      <c r="M101" s="1" t="s">
        <v>200</v>
      </c>
      <c r="N101" s="1" t="s">
        <v>321</v>
      </c>
      <c r="O101" s="5" t="s">
        <v>322</v>
      </c>
      <c r="P101" s="4"/>
      <c r="Q101" s="1"/>
      <c r="R101" s="4"/>
      <c r="S101" s="4"/>
      <c r="T101" s="4"/>
      <c r="U101" s="6"/>
      <c r="V101" s="2"/>
    </row>
    <row r="102" spans="1:22" ht="15" customHeight="1" x14ac:dyDescent="0.25">
      <c r="A102" s="27" t="s">
        <v>19</v>
      </c>
      <c r="B102" s="27" t="s">
        <v>20</v>
      </c>
      <c r="C102" s="26"/>
      <c r="D102" s="1" t="s">
        <v>318</v>
      </c>
      <c r="E102" s="1"/>
      <c r="F102" s="1"/>
      <c r="G102" s="4" t="str">
        <f t="shared" si="1"/>
        <v>CATALYS CONSEIL</v>
      </c>
      <c r="H102" s="4"/>
      <c r="I102" s="1" t="s">
        <v>396</v>
      </c>
      <c r="J102" s="1" t="s">
        <v>397</v>
      </c>
      <c r="K102" s="4"/>
      <c r="L102" s="1">
        <v>44170</v>
      </c>
      <c r="M102" s="1" t="s">
        <v>115</v>
      </c>
      <c r="N102" s="1" t="s">
        <v>321</v>
      </c>
      <c r="O102" s="5" t="s">
        <v>322</v>
      </c>
      <c r="P102" s="4"/>
      <c r="Q102" s="1"/>
      <c r="R102" s="4"/>
      <c r="S102" s="4"/>
      <c r="T102" s="4"/>
      <c r="U102" s="6"/>
      <c r="V102" s="2"/>
    </row>
    <row r="103" spans="1:22" ht="15" customHeight="1" x14ac:dyDescent="0.25">
      <c r="A103" s="27" t="s">
        <v>19</v>
      </c>
      <c r="B103" s="27" t="s">
        <v>20</v>
      </c>
      <c r="C103" s="26"/>
      <c r="D103" s="1" t="s">
        <v>398</v>
      </c>
      <c r="E103" s="1"/>
      <c r="F103" s="1"/>
      <c r="G103" s="4" t="str">
        <f t="shared" si="1"/>
        <v>INFO JEUNES SEVREMOINE</v>
      </c>
      <c r="H103" s="4"/>
      <c r="I103" s="1"/>
      <c r="J103" s="1" t="s">
        <v>399</v>
      </c>
      <c r="K103" s="4"/>
      <c r="L103" s="1">
        <v>49450</v>
      </c>
      <c r="M103" s="1" t="s">
        <v>400</v>
      </c>
      <c r="N103" s="1" t="s">
        <v>401</v>
      </c>
      <c r="O103" s="5" t="s">
        <v>402</v>
      </c>
      <c r="P103" s="4"/>
      <c r="Q103" s="1"/>
      <c r="R103" s="4"/>
      <c r="S103" s="4"/>
      <c r="T103" s="4"/>
      <c r="U103" s="6"/>
      <c r="V103" s="2"/>
    </row>
    <row r="104" spans="1:22" ht="15" customHeight="1" x14ac:dyDescent="0.25">
      <c r="A104" s="27" t="s">
        <v>19</v>
      </c>
      <c r="B104" s="27" t="s">
        <v>20</v>
      </c>
      <c r="C104" s="26"/>
      <c r="D104" s="1" t="s">
        <v>403</v>
      </c>
      <c r="E104" s="1"/>
      <c r="F104" s="1"/>
      <c r="G104" s="4" t="str">
        <f t="shared" si="1"/>
        <v>INFO JEUNES LAVAL</v>
      </c>
      <c r="H104" s="4"/>
      <c r="I104" s="1"/>
      <c r="J104" s="1" t="s">
        <v>404</v>
      </c>
      <c r="K104" s="4"/>
      <c r="L104" s="1">
        <v>53000</v>
      </c>
      <c r="M104" s="1" t="s">
        <v>80</v>
      </c>
      <c r="N104" s="1" t="s">
        <v>405</v>
      </c>
      <c r="O104" s="5" t="s">
        <v>406</v>
      </c>
      <c r="P104" s="4"/>
      <c r="Q104" s="1"/>
      <c r="R104" s="4"/>
      <c r="S104" s="4"/>
      <c r="T104" s="4"/>
      <c r="U104" s="6"/>
      <c r="V104" s="2"/>
    </row>
    <row r="105" spans="1:22" ht="15" customHeight="1" x14ac:dyDescent="0.25">
      <c r="A105" s="27" t="s">
        <v>19</v>
      </c>
      <c r="B105" s="27" t="s">
        <v>20</v>
      </c>
      <c r="C105" s="26"/>
      <c r="D105" s="1" t="s">
        <v>407</v>
      </c>
      <c r="E105" s="1"/>
      <c r="F105" s="1"/>
      <c r="G105" s="4" t="str">
        <f t="shared" si="1"/>
        <v>INFO JEUNES EVRON</v>
      </c>
      <c r="H105" s="4"/>
      <c r="I105" s="1"/>
      <c r="J105" s="1" t="s">
        <v>408</v>
      </c>
      <c r="K105" s="4"/>
      <c r="L105" s="1">
        <v>53600</v>
      </c>
      <c r="M105" s="1" t="s">
        <v>409</v>
      </c>
      <c r="N105" s="1" t="s">
        <v>410</v>
      </c>
      <c r="O105" s="5" t="s">
        <v>411</v>
      </c>
      <c r="P105" s="4"/>
      <c r="Q105" s="1"/>
      <c r="R105" s="4"/>
      <c r="S105" s="4"/>
      <c r="T105" s="4"/>
      <c r="U105" s="6"/>
      <c r="V105" s="2"/>
    </row>
    <row r="106" spans="1:22" ht="15" customHeight="1" x14ac:dyDescent="0.25">
      <c r="A106" s="27" t="s">
        <v>19</v>
      </c>
      <c r="B106" s="27" t="s">
        <v>20</v>
      </c>
      <c r="C106" s="26"/>
      <c r="D106" s="1" t="s">
        <v>412</v>
      </c>
      <c r="E106" s="1"/>
      <c r="F106" s="1"/>
      <c r="G106" s="4" t="str">
        <f t="shared" si="1"/>
        <v>INFO JEUNES BOCAGE MAYENNAIS - GORRON</v>
      </c>
      <c r="H106" s="4"/>
      <c r="I106" s="1"/>
      <c r="J106" s="1" t="s">
        <v>413</v>
      </c>
      <c r="K106" s="4"/>
      <c r="L106" s="1">
        <v>53120</v>
      </c>
      <c r="M106" s="1" t="s">
        <v>414</v>
      </c>
      <c r="N106" s="1" t="s">
        <v>415</v>
      </c>
      <c r="O106" s="5" t="s">
        <v>416</v>
      </c>
      <c r="P106" s="4"/>
      <c r="Q106" s="1"/>
      <c r="R106" s="4"/>
      <c r="S106" s="4"/>
      <c r="T106" s="4"/>
      <c r="U106" s="6"/>
      <c r="V106" s="2"/>
    </row>
    <row r="107" spans="1:22" ht="15" customHeight="1" x14ac:dyDescent="0.25">
      <c r="A107" s="27" t="s">
        <v>19</v>
      </c>
      <c r="B107" s="27" t="s">
        <v>20</v>
      </c>
      <c r="C107" s="26"/>
      <c r="D107" s="1" t="s">
        <v>417</v>
      </c>
      <c r="E107" s="1"/>
      <c r="F107" s="1"/>
      <c r="G107" s="4" t="str">
        <f t="shared" si="1"/>
        <v>INFO JEUNES MAYENNE COMMUNAUTE</v>
      </c>
      <c r="H107" s="4"/>
      <c r="I107" s="1"/>
      <c r="J107" s="1" t="s">
        <v>418</v>
      </c>
      <c r="K107" s="4"/>
      <c r="L107" s="1">
        <v>53100</v>
      </c>
      <c r="M107" s="1" t="s">
        <v>367</v>
      </c>
      <c r="N107" s="5" t="s">
        <v>419</v>
      </c>
      <c r="O107" s="5" t="s">
        <v>420</v>
      </c>
      <c r="P107" s="4"/>
      <c r="Q107" s="1"/>
      <c r="R107" s="4"/>
      <c r="S107" s="4"/>
      <c r="T107" s="4"/>
      <c r="U107" s="6"/>
      <c r="V107" s="2"/>
    </row>
    <row r="108" spans="1:22" ht="15" customHeight="1" x14ac:dyDescent="0.25">
      <c r="A108" s="27" t="s">
        <v>19</v>
      </c>
      <c r="B108" s="27" t="s">
        <v>20</v>
      </c>
      <c r="C108" s="26"/>
      <c r="D108" s="1" t="s">
        <v>421</v>
      </c>
      <c r="E108" s="1"/>
      <c r="F108" s="1"/>
      <c r="G108" s="4" t="str">
        <f t="shared" si="1"/>
        <v>INFO JEUNES PAYS DE MESLAY - GREZ - MESLAY DU MAINE</v>
      </c>
      <c r="H108" s="4"/>
      <c r="I108" s="1" t="s">
        <v>422</v>
      </c>
      <c r="J108" s="1" t="s">
        <v>423</v>
      </c>
      <c r="K108" s="4"/>
      <c r="L108" s="1">
        <v>53170</v>
      </c>
      <c r="M108" s="1" t="s">
        <v>424</v>
      </c>
      <c r="N108" s="1" t="s">
        <v>425</v>
      </c>
      <c r="O108" s="5" t="s">
        <v>426</v>
      </c>
      <c r="P108" s="4"/>
      <c r="Q108" s="1"/>
      <c r="R108" s="4"/>
      <c r="S108" s="4"/>
      <c r="T108" s="4"/>
      <c r="U108" s="6"/>
      <c r="V108" s="2"/>
    </row>
    <row r="109" spans="1:22" ht="15" customHeight="1" x14ac:dyDescent="0.25">
      <c r="A109" s="27" t="s">
        <v>19</v>
      </c>
      <c r="B109" s="27" t="s">
        <v>20</v>
      </c>
      <c r="C109" s="26"/>
      <c r="D109" s="1" t="s">
        <v>427</v>
      </c>
      <c r="E109" s="1"/>
      <c r="F109" s="1"/>
      <c r="G109" s="4" t="str">
        <f t="shared" si="1"/>
        <v>INFO JEUNES SAINT-BERTHEVIN</v>
      </c>
      <c r="H109" s="4"/>
      <c r="I109" s="1"/>
      <c r="J109" s="1" t="s">
        <v>428</v>
      </c>
      <c r="K109" s="4"/>
      <c r="L109" s="1">
        <v>53940</v>
      </c>
      <c r="M109" s="1" t="s">
        <v>429</v>
      </c>
      <c r="N109" s="1" t="s">
        <v>430</v>
      </c>
      <c r="O109" s="5" t="s">
        <v>431</v>
      </c>
      <c r="P109" s="4"/>
      <c r="Q109" s="1"/>
      <c r="R109" s="4"/>
      <c r="S109" s="4"/>
      <c r="T109" s="4"/>
      <c r="U109" s="6"/>
      <c r="V109" s="2"/>
    </row>
    <row r="110" spans="1:22" ht="15" customHeight="1" x14ac:dyDescent="0.25">
      <c r="A110" s="27" t="s">
        <v>19</v>
      </c>
      <c r="B110" s="27" t="s">
        <v>20</v>
      </c>
      <c r="C110" s="26"/>
      <c r="D110" s="1" t="s">
        <v>432</v>
      </c>
      <c r="E110" s="1"/>
      <c r="F110" s="1"/>
      <c r="G110" s="4" t="str">
        <f t="shared" si="1"/>
        <v>INFO JEUNES LE MANS</v>
      </c>
      <c r="H110" s="4"/>
      <c r="I110" s="1"/>
      <c r="J110" s="1" t="s">
        <v>433</v>
      </c>
      <c r="K110" s="4"/>
      <c r="L110" s="1">
        <v>72000</v>
      </c>
      <c r="M110" s="1" t="s">
        <v>64</v>
      </c>
      <c r="N110" s="1" t="s">
        <v>434</v>
      </c>
      <c r="O110" s="5" t="s">
        <v>435</v>
      </c>
      <c r="P110" s="4"/>
      <c r="Q110" s="1"/>
      <c r="R110" s="4"/>
      <c r="S110" s="4"/>
      <c r="T110" s="4"/>
      <c r="U110" s="6"/>
      <c r="V110" s="2"/>
    </row>
    <row r="111" spans="1:22" ht="15" customHeight="1" x14ac:dyDescent="0.25">
      <c r="A111" s="27" t="s">
        <v>19</v>
      </c>
      <c r="B111" s="27" t="s">
        <v>20</v>
      </c>
      <c r="C111" s="26"/>
      <c r="D111" s="1" t="s">
        <v>436</v>
      </c>
      <c r="E111" s="1"/>
      <c r="F111" s="1"/>
      <c r="G111" s="4" t="str">
        <f t="shared" si="1"/>
        <v>INFO JEUNES ALLONNES</v>
      </c>
      <c r="H111" s="4"/>
      <c r="I111" s="1"/>
      <c r="J111" s="1" t="s">
        <v>437</v>
      </c>
      <c r="K111" s="4"/>
      <c r="L111" s="1">
        <v>72700</v>
      </c>
      <c r="M111" s="1" t="s">
        <v>438</v>
      </c>
      <c r="N111" s="1" t="s">
        <v>439</v>
      </c>
      <c r="O111" s="5" t="s">
        <v>440</v>
      </c>
      <c r="P111" s="4"/>
      <c r="Q111" s="1"/>
      <c r="R111" s="4"/>
      <c r="S111" s="4"/>
      <c r="T111" s="4"/>
      <c r="U111" s="6"/>
      <c r="V111" s="2"/>
    </row>
    <row r="112" spans="1:22" ht="15" customHeight="1" x14ac:dyDescent="0.25">
      <c r="A112" s="27" t="s">
        <v>19</v>
      </c>
      <c r="B112" s="27" t="s">
        <v>20</v>
      </c>
      <c r="C112" s="26"/>
      <c r="D112" s="1" t="s">
        <v>441</v>
      </c>
      <c r="E112" s="1"/>
      <c r="F112" s="1"/>
      <c r="G112" s="4" t="str">
        <f t="shared" si="1"/>
        <v>INFO JEUNES CHAMPAGNE</v>
      </c>
      <c r="H112" s="4"/>
      <c r="I112" s="1"/>
      <c r="J112" s="1" t="s">
        <v>442</v>
      </c>
      <c r="K112" s="4"/>
      <c r="L112" s="1">
        <v>72470</v>
      </c>
      <c r="M112" s="1" t="s">
        <v>443</v>
      </c>
      <c r="N112" s="1" t="s">
        <v>444</v>
      </c>
      <c r="O112" s="5" t="s">
        <v>445</v>
      </c>
      <c r="P112" s="4"/>
      <c r="Q112" s="1"/>
      <c r="R112" s="4"/>
      <c r="S112" s="4"/>
      <c r="T112" s="4"/>
      <c r="U112" s="6"/>
      <c r="V112" s="2"/>
    </row>
    <row r="113" spans="1:22" ht="15" customHeight="1" x14ac:dyDescent="0.25">
      <c r="A113" s="27" t="s">
        <v>19</v>
      </c>
      <c r="B113" s="27" t="s">
        <v>20</v>
      </c>
      <c r="C113" s="26"/>
      <c r="D113" s="1" t="s">
        <v>446</v>
      </c>
      <c r="E113" s="1"/>
      <c r="F113" s="1"/>
      <c r="G113" s="4" t="str">
        <f t="shared" si="1"/>
        <v>INFO JEUNES CDC SUD SARTHE</v>
      </c>
      <c r="H113" s="4"/>
      <c r="I113" s="1"/>
      <c r="J113" s="1" t="s">
        <v>447</v>
      </c>
      <c r="K113" s="4"/>
      <c r="L113" s="1">
        <v>72360</v>
      </c>
      <c r="M113" s="1" t="s">
        <v>448</v>
      </c>
      <c r="N113" s="1" t="s">
        <v>449</v>
      </c>
      <c r="O113" s="5" t="s">
        <v>450</v>
      </c>
      <c r="P113" s="4"/>
      <c r="Q113" s="1"/>
      <c r="R113" s="4"/>
      <c r="S113" s="4"/>
      <c r="T113" s="4"/>
      <c r="U113" s="6"/>
      <c r="V113" s="2"/>
    </row>
    <row r="114" spans="1:22" ht="15" customHeight="1" x14ac:dyDescent="0.25">
      <c r="A114" s="27" t="s">
        <v>19</v>
      </c>
      <c r="B114" s="27" t="s">
        <v>20</v>
      </c>
      <c r="C114" s="26"/>
      <c r="D114" s="1" t="s">
        <v>446</v>
      </c>
      <c r="E114" s="1"/>
      <c r="F114" s="1"/>
      <c r="G114" s="4" t="str">
        <f t="shared" si="1"/>
        <v>INFO JEUNES CDC SUD SARTHE</v>
      </c>
      <c r="H114" s="4"/>
      <c r="I114" s="1"/>
      <c r="J114" s="1" t="s">
        <v>451</v>
      </c>
      <c r="K114" s="4"/>
      <c r="L114" s="1">
        <v>72330</v>
      </c>
      <c r="M114" s="1" t="s">
        <v>452</v>
      </c>
      <c r="N114" s="1" t="s">
        <v>453</v>
      </c>
      <c r="O114" s="5" t="s">
        <v>450</v>
      </c>
      <c r="P114" s="4"/>
      <c r="Q114" s="1"/>
      <c r="R114" s="4"/>
      <c r="S114" s="4"/>
      <c r="T114" s="4"/>
      <c r="U114" s="6"/>
      <c r="V114" s="2"/>
    </row>
    <row r="115" spans="1:22" ht="15" customHeight="1" x14ac:dyDescent="0.25">
      <c r="A115" s="27" t="s">
        <v>19</v>
      </c>
      <c r="B115" s="27" t="s">
        <v>20</v>
      </c>
      <c r="C115" s="26"/>
      <c r="D115" s="1" t="s">
        <v>446</v>
      </c>
      <c r="E115" s="1"/>
      <c r="F115" s="1"/>
      <c r="G115" s="4" t="str">
        <f t="shared" si="1"/>
        <v>INFO JEUNES CDC SUD SARTHE</v>
      </c>
      <c r="H115" s="4"/>
      <c r="I115" s="1"/>
      <c r="J115" s="1" t="s">
        <v>454</v>
      </c>
      <c r="K115" s="4"/>
      <c r="L115" s="1">
        <v>72800</v>
      </c>
      <c r="M115" s="1" t="s">
        <v>455</v>
      </c>
      <c r="N115" s="1" t="s">
        <v>456</v>
      </c>
      <c r="O115" s="5" t="s">
        <v>450</v>
      </c>
      <c r="P115" s="4"/>
      <c r="Q115" s="1"/>
      <c r="R115" s="4"/>
      <c r="S115" s="4"/>
      <c r="T115" s="4"/>
      <c r="U115" s="6"/>
      <c r="V115" s="2"/>
    </row>
    <row r="116" spans="1:22" ht="15" customHeight="1" x14ac:dyDescent="0.25">
      <c r="A116" s="27" t="s">
        <v>19</v>
      </c>
      <c r="B116" s="27" t="s">
        <v>20</v>
      </c>
      <c r="C116" s="26"/>
      <c r="D116" s="1" t="s">
        <v>457</v>
      </c>
      <c r="E116" s="1"/>
      <c r="F116" s="1"/>
      <c r="G116" s="4" t="str">
        <f t="shared" si="1"/>
        <v>INFO JEUNESOREE BERCE BELINOIS - ECOMMOY</v>
      </c>
      <c r="H116" s="4"/>
      <c r="I116" s="1"/>
      <c r="J116" s="1" t="s">
        <v>458</v>
      </c>
      <c r="K116" s="4"/>
      <c r="L116" s="1">
        <v>72220</v>
      </c>
      <c r="M116" s="1" t="s">
        <v>459</v>
      </c>
      <c r="N116" s="1" t="s">
        <v>460</v>
      </c>
      <c r="O116" s="5" t="s">
        <v>461</v>
      </c>
      <c r="P116" s="4"/>
      <c r="Q116" s="1"/>
      <c r="R116" s="4"/>
      <c r="S116" s="4"/>
      <c r="T116" s="4"/>
      <c r="U116" s="6"/>
      <c r="V116" s="2"/>
    </row>
    <row r="117" spans="1:22" ht="15" customHeight="1" x14ac:dyDescent="0.25">
      <c r="A117" s="27" t="s">
        <v>19</v>
      </c>
      <c r="B117" s="27" t="s">
        <v>20</v>
      </c>
      <c r="C117" s="26"/>
      <c r="D117" s="1" t="s">
        <v>462</v>
      </c>
      <c r="E117" s="1"/>
      <c r="F117" s="1"/>
      <c r="G117" s="4" t="str">
        <f t="shared" si="1"/>
        <v>INFO JEUNES LA CHARTRE SUR LE LOIR</v>
      </c>
      <c r="H117" s="4"/>
      <c r="I117" s="1"/>
      <c r="J117" s="1" t="s">
        <v>463</v>
      </c>
      <c r="K117" s="4"/>
      <c r="L117" s="1">
        <v>72340</v>
      </c>
      <c r="M117" s="1" t="s">
        <v>464</v>
      </c>
      <c r="N117" s="1" t="s">
        <v>465</v>
      </c>
      <c r="O117" s="5" t="s">
        <v>466</v>
      </c>
      <c r="P117" s="4"/>
      <c r="Q117" s="1"/>
      <c r="R117" s="4"/>
      <c r="S117" s="4"/>
      <c r="T117" s="4"/>
      <c r="U117" s="6"/>
      <c r="V117" s="2"/>
    </row>
    <row r="118" spans="1:22" ht="15" customHeight="1" x14ac:dyDescent="0.25">
      <c r="A118" s="27" t="s">
        <v>19</v>
      </c>
      <c r="B118" s="27" t="s">
        <v>20</v>
      </c>
      <c r="C118" s="26"/>
      <c r="D118" s="1" t="s">
        <v>467</v>
      </c>
      <c r="E118" s="1"/>
      <c r="F118" s="1"/>
      <c r="G118" s="4" t="str">
        <f t="shared" si="1"/>
        <v>INFO JEUNES PAYS FLECHOIS</v>
      </c>
      <c r="H118" s="4"/>
      <c r="I118" s="1"/>
      <c r="J118" s="1" t="s">
        <v>468</v>
      </c>
      <c r="K118" s="4"/>
      <c r="L118" s="1">
        <v>72200</v>
      </c>
      <c r="M118" s="1" t="s">
        <v>69</v>
      </c>
      <c r="N118" s="1" t="s">
        <v>469</v>
      </c>
      <c r="O118" s="5" t="s">
        <v>470</v>
      </c>
      <c r="P118" s="4"/>
      <c r="Q118" s="1"/>
      <c r="R118" s="4"/>
      <c r="S118" s="4"/>
      <c r="T118" s="4"/>
      <c r="U118" s="6"/>
      <c r="V118" s="2"/>
    </row>
    <row r="119" spans="1:22" ht="15" customHeight="1" x14ac:dyDescent="0.25">
      <c r="A119" s="27" t="s">
        <v>19</v>
      </c>
      <c r="B119" s="27" t="s">
        <v>20</v>
      </c>
      <c r="C119" s="26"/>
      <c r="D119" s="1" t="s">
        <v>471</v>
      </c>
      <c r="E119" s="1"/>
      <c r="F119" s="1"/>
      <c r="G119" s="4" t="str">
        <f t="shared" si="1"/>
        <v>INFO JEUNES LE MANS - FLORE HABITAT JEUNES</v>
      </c>
      <c r="H119" s="4"/>
      <c r="I119" s="1"/>
      <c r="J119" s="1" t="s">
        <v>472</v>
      </c>
      <c r="K119" s="4"/>
      <c r="L119" s="1">
        <v>72000</v>
      </c>
      <c r="M119" s="1" t="s">
        <v>64</v>
      </c>
      <c r="N119" s="1" t="s">
        <v>473</v>
      </c>
      <c r="O119" s="5" t="s">
        <v>474</v>
      </c>
      <c r="P119" s="4"/>
      <c r="Q119" s="1"/>
      <c r="R119" s="4"/>
      <c r="S119" s="4"/>
      <c r="T119" s="4"/>
      <c r="U119" s="6"/>
      <c r="V119" s="2"/>
    </row>
    <row r="120" spans="1:22" ht="15" customHeight="1" x14ac:dyDescent="0.25">
      <c r="A120" s="27" t="s">
        <v>19</v>
      </c>
      <c r="B120" s="27" t="s">
        <v>20</v>
      </c>
      <c r="C120" s="26"/>
      <c r="D120" s="1" t="s">
        <v>475</v>
      </c>
      <c r="E120" s="1"/>
      <c r="F120" s="1"/>
      <c r="G120" s="4" t="str">
        <f t="shared" si="1"/>
        <v>INFO JEUNES MONTVAL SUR LOIRE</v>
      </c>
      <c r="H120" s="4"/>
      <c r="I120" s="1"/>
      <c r="J120" s="1" t="s">
        <v>476</v>
      </c>
      <c r="K120" s="4"/>
      <c r="L120" s="1">
        <v>72500</v>
      </c>
      <c r="M120" s="1" t="s">
        <v>477</v>
      </c>
      <c r="N120" s="1" t="s">
        <v>478</v>
      </c>
      <c r="O120" s="5" t="s">
        <v>479</v>
      </c>
      <c r="P120" s="4"/>
      <c r="Q120" s="1"/>
      <c r="R120" s="4"/>
      <c r="S120" s="4"/>
      <c r="T120" s="4"/>
      <c r="U120" s="6"/>
      <c r="V120" s="2"/>
    </row>
    <row r="121" spans="1:22" ht="15" customHeight="1" x14ac:dyDescent="0.25">
      <c r="A121" s="27" t="s">
        <v>19</v>
      </c>
      <c r="B121" s="27" t="s">
        <v>20</v>
      </c>
      <c r="C121" s="26"/>
      <c r="D121" s="1" t="s">
        <v>480</v>
      </c>
      <c r="E121" s="1"/>
      <c r="F121" s="1"/>
      <c r="G121" s="4" t="str">
        <f t="shared" si="1"/>
        <v>INFO JEUNES SABLE SUR SARTHE</v>
      </c>
      <c r="H121" s="4"/>
      <c r="I121" s="1"/>
      <c r="J121" s="1" t="s">
        <v>481</v>
      </c>
      <c r="K121" s="4"/>
      <c r="L121" s="1">
        <v>72300</v>
      </c>
      <c r="M121" s="1" t="s">
        <v>482</v>
      </c>
      <c r="N121" s="1" t="s">
        <v>483</v>
      </c>
      <c r="O121" s="5" t="s">
        <v>484</v>
      </c>
      <c r="P121" s="4"/>
      <c r="Q121" s="1"/>
      <c r="R121" s="4"/>
      <c r="S121" s="4"/>
      <c r="T121" s="4"/>
      <c r="U121" s="6"/>
      <c r="V121" s="2"/>
    </row>
    <row r="122" spans="1:22" ht="15" customHeight="1" x14ac:dyDescent="0.25">
      <c r="A122" s="27" t="s">
        <v>19</v>
      </c>
      <c r="B122" s="27" t="s">
        <v>20</v>
      </c>
      <c r="C122" s="26"/>
      <c r="D122" s="1" t="s">
        <v>485</v>
      </c>
      <c r="E122" s="1"/>
      <c r="F122" s="1"/>
      <c r="G122" s="4" t="str">
        <f t="shared" si="1"/>
        <v>INFO JEUNES HAUTE SARTHE ALPES MANCELLES - SAINT OUEN DE MIMBRE</v>
      </c>
      <c r="H122" s="4"/>
      <c r="I122" s="1"/>
      <c r="J122" s="1" t="s">
        <v>486</v>
      </c>
      <c r="K122" s="4"/>
      <c r="L122" s="1">
        <v>72130</v>
      </c>
      <c r="M122" s="1" t="s">
        <v>487</v>
      </c>
      <c r="N122" s="1" t="s">
        <v>488</v>
      </c>
      <c r="O122" s="5" t="s">
        <v>489</v>
      </c>
      <c r="P122" s="4"/>
      <c r="Q122" s="1"/>
      <c r="R122" s="4"/>
      <c r="S122" s="4"/>
      <c r="T122" s="4"/>
      <c r="U122" s="6"/>
      <c r="V122" s="2"/>
    </row>
    <row r="123" spans="1:22" ht="15" customHeight="1" x14ac:dyDescent="0.25">
      <c r="A123" s="27" t="s">
        <v>19</v>
      </c>
      <c r="B123" s="27" t="s">
        <v>20</v>
      </c>
      <c r="C123" s="26"/>
      <c r="D123" s="1" t="s">
        <v>490</v>
      </c>
      <c r="E123" s="1"/>
      <c r="F123" s="1"/>
      <c r="G123" s="4" t="str">
        <f t="shared" si="1"/>
        <v>INFO JEUNES LA ROCHE SUR YON</v>
      </c>
      <c r="H123" s="4"/>
      <c r="I123" s="1" t="s">
        <v>491</v>
      </c>
      <c r="J123" s="1" t="s">
        <v>492</v>
      </c>
      <c r="K123" s="4"/>
      <c r="L123" s="1">
        <v>85021</v>
      </c>
      <c r="M123" s="1" t="s">
        <v>148</v>
      </c>
      <c r="N123" s="1" t="s">
        <v>493</v>
      </c>
      <c r="O123" s="5" t="s">
        <v>494</v>
      </c>
      <c r="P123" s="4"/>
      <c r="Q123" s="1"/>
      <c r="R123" s="4"/>
      <c r="S123" s="4"/>
      <c r="T123" s="4"/>
      <c r="U123" s="6"/>
      <c r="V123" s="2"/>
    </row>
    <row r="124" spans="1:22" ht="15" customHeight="1" x14ac:dyDescent="0.25">
      <c r="A124" s="27" t="s">
        <v>19</v>
      </c>
      <c r="B124" s="27" t="s">
        <v>20</v>
      </c>
      <c r="C124" s="26"/>
      <c r="D124" s="1" t="s">
        <v>495</v>
      </c>
      <c r="E124" s="1"/>
      <c r="F124" s="1"/>
      <c r="G124" s="4" t="str">
        <f t="shared" si="1"/>
        <v>INFO JEUNES FONTENAY LE COMTE</v>
      </c>
      <c r="H124" s="4"/>
      <c r="I124" s="1"/>
      <c r="J124" s="1" t="s">
        <v>496</v>
      </c>
      <c r="K124" s="4"/>
      <c r="L124" s="1">
        <v>85200</v>
      </c>
      <c r="M124" s="1" t="s">
        <v>59</v>
      </c>
      <c r="N124" s="1" t="s">
        <v>497</v>
      </c>
      <c r="O124" s="5" t="s">
        <v>498</v>
      </c>
      <c r="P124" s="4"/>
      <c r="Q124" s="1"/>
      <c r="R124" s="4"/>
      <c r="S124" s="4"/>
      <c r="T124" s="4"/>
      <c r="U124" s="6"/>
      <c r="V124" s="2"/>
    </row>
    <row r="125" spans="1:22" ht="15" customHeight="1" x14ac:dyDescent="0.25">
      <c r="A125" s="27" t="s">
        <v>19</v>
      </c>
      <c r="B125" s="27" t="s">
        <v>20</v>
      </c>
      <c r="C125" s="26"/>
      <c r="D125" s="1" t="s">
        <v>499</v>
      </c>
      <c r="E125" s="1"/>
      <c r="F125" s="1"/>
      <c r="G125" s="4" t="str">
        <f t="shared" si="1"/>
        <v>INFO JEUNES LE POIRE SUR VIE</v>
      </c>
      <c r="H125" s="4"/>
      <c r="I125" s="1"/>
      <c r="J125" s="1" t="s">
        <v>500</v>
      </c>
      <c r="K125" s="4"/>
      <c r="L125" s="1">
        <v>85170</v>
      </c>
      <c r="M125" s="1" t="s">
        <v>501</v>
      </c>
      <c r="N125" s="1" t="s">
        <v>502</v>
      </c>
      <c r="O125" s="5" t="s">
        <v>503</v>
      </c>
      <c r="P125" s="4"/>
      <c r="Q125" s="1"/>
      <c r="R125" s="4"/>
      <c r="S125" s="4"/>
      <c r="T125" s="4"/>
      <c r="U125" s="6"/>
      <c r="V125" s="2"/>
    </row>
    <row r="126" spans="1:22" ht="15" customHeight="1" x14ac:dyDescent="0.25">
      <c r="A126" s="27" t="s">
        <v>19</v>
      </c>
      <c r="B126" s="27" t="s">
        <v>20</v>
      </c>
      <c r="C126" s="26"/>
      <c r="D126" s="1" t="s">
        <v>504</v>
      </c>
      <c r="E126" s="1"/>
      <c r="F126" s="1"/>
      <c r="G126" s="4" t="str">
        <f t="shared" si="1"/>
        <v>INFO JEUNES LES HERBIERS</v>
      </c>
      <c r="H126" s="4"/>
      <c r="I126" s="1"/>
      <c r="J126" s="1" t="s">
        <v>505</v>
      </c>
      <c r="K126" s="4"/>
      <c r="L126" s="1">
        <v>85500</v>
      </c>
      <c r="M126" s="1" t="s">
        <v>48</v>
      </c>
      <c r="N126" s="1" t="s">
        <v>506</v>
      </c>
      <c r="O126" s="5" t="s">
        <v>507</v>
      </c>
      <c r="P126" s="4"/>
      <c r="Q126" s="1"/>
      <c r="R126" s="4"/>
      <c r="S126" s="4"/>
      <c r="T126" s="4"/>
      <c r="U126" s="6"/>
      <c r="V126" s="2"/>
    </row>
    <row r="127" spans="1:22" ht="15" customHeight="1" x14ac:dyDescent="0.25">
      <c r="A127" s="27" t="s">
        <v>19</v>
      </c>
      <c r="B127" s="27" t="s">
        <v>20</v>
      </c>
      <c r="C127" s="26"/>
      <c r="D127" s="1" t="s">
        <v>508</v>
      </c>
      <c r="E127" s="1"/>
      <c r="F127" s="1"/>
      <c r="G127" s="4" t="str">
        <f t="shared" si="1"/>
        <v>INFO JEUNES LÎLE D'YEU</v>
      </c>
      <c r="H127" s="4"/>
      <c r="I127" s="1"/>
      <c r="J127" s="1" t="s">
        <v>509</v>
      </c>
      <c r="K127" s="4"/>
      <c r="L127" s="1">
        <v>85350</v>
      </c>
      <c r="M127" s="1" t="s">
        <v>510</v>
      </c>
      <c r="N127" s="1" t="s">
        <v>511</v>
      </c>
      <c r="O127" s="5" t="s">
        <v>512</v>
      </c>
      <c r="P127" s="4"/>
      <c r="Q127" s="1"/>
      <c r="R127" s="4"/>
      <c r="S127" s="4"/>
      <c r="T127" s="4"/>
      <c r="U127" s="6"/>
      <c r="V127" s="2"/>
    </row>
    <row r="128" spans="1:22" ht="15" customHeight="1" x14ac:dyDescent="0.25">
      <c r="A128" s="27" t="s">
        <v>19</v>
      </c>
      <c r="B128" s="27" t="s">
        <v>20</v>
      </c>
      <c r="C128" s="26"/>
      <c r="D128" s="1" t="s">
        <v>513</v>
      </c>
      <c r="E128" s="1"/>
      <c r="F128" s="1"/>
      <c r="G128" s="4" t="str">
        <f t="shared" si="1"/>
        <v>INFO JEUNES LUCON</v>
      </c>
      <c r="H128" s="4"/>
      <c r="I128" s="1"/>
      <c r="J128" s="1" t="s">
        <v>514</v>
      </c>
      <c r="K128" s="4"/>
      <c r="L128" s="1">
        <v>85400</v>
      </c>
      <c r="M128" s="1" t="s">
        <v>515</v>
      </c>
      <c r="N128" s="1" t="s">
        <v>516</v>
      </c>
      <c r="O128" s="5" t="s">
        <v>517</v>
      </c>
      <c r="P128" s="4"/>
      <c r="Q128" s="1"/>
      <c r="R128" s="4"/>
      <c r="S128" s="4"/>
      <c r="T128" s="4"/>
      <c r="U128" s="6"/>
      <c r="V128" s="2"/>
    </row>
  </sheetData>
  <mergeCells count="2">
    <mergeCell ref="A4:C4"/>
    <mergeCell ref="A5:B5"/>
  </mergeCells>
  <dataValidations count="13">
    <dataValidation type="textLength" operator="lessThanOrEqual" allowBlank="1" showInputMessage="1" showErrorMessage="1" error="10 caractères max" prompt="Acronyme du service instructeur" sqref="A12:A128">
      <formula1>10</formula1>
    </dataValidation>
    <dataValidation type="textLength" operator="lessThanOrEqual" allowBlank="1" showInputMessage="1" showErrorMessage="1" errorTitle="Format incorrect" error="38 caractères max" prompt="Format alphabétique 38 caractères max" sqref="H12:I128">
      <formula1>38</formula1>
    </dataValidation>
    <dataValidation type="textLength" operator="equal" allowBlank="1" showInputMessage="1" showErrorMessage="1" errorTitle="Format incorrect" prompt="Le code RNCP répond au format suivant :_x000a__x000a_RNCPXXXXX" sqref="R12:R128">
      <formula1>9</formula1>
    </dataValidation>
    <dataValidation type="textLength" operator="lessThanOrEqual" allowBlank="1" showInputMessage="1" showErrorMessage="1" errorTitle="Format incorrect" error="50 caractères max espaces compris" prompt="50 caractères max espaces compris" sqref="S12:T128">
      <formula1>50</formula1>
    </dataValidation>
    <dataValidation type="textLength" operator="lessThanOrEqual" allowBlank="1" showInputMessage="1" showErrorMessage="1" errorTitle="Format incorrect" error="50 caractères max espaces compris" prompt="Format alphabétique 50 car. max" sqref="P12:P128">
      <formula1>50</formula1>
    </dataValidation>
    <dataValidation type="textLength" operator="lessThanOrEqual" allowBlank="1" showInputMessage="1" showErrorMessage="1" errorTitle="Format incorrect" error="50 caractères max" prompt="Attention, les listes ne doivent pas contenir de données_x000a_personnelles nominatives" sqref="O12:O128">
      <formula1>50</formula1>
    </dataValidation>
    <dataValidation type="textLength" operator="lessThanOrEqual" allowBlank="1" showInputMessage="1" showErrorMessage="1" errorTitle="Format incorrect" error="38 caractères max espaces compris" prompt="38 caractères max espaces compris" sqref="J12:K128 M12:M128">
      <formula1>38</formula1>
    </dataValidation>
    <dataValidation type="textLength" operator="equal" allowBlank="1" showInputMessage="1" showErrorMessage="1" errorTitle="Format incorrect" promptTitle="Format UAI" prompt="7 chiffres et une lettre" sqref="F12:F128 Q12:Q128">
      <formula1>8</formula1>
    </dataValidation>
    <dataValidation type="textLength" operator="lessThanOrEqual" allowBlank="1" showInputMessage="1" showErrorMessage="1" errorTitle="Format incorrect" error="50 caractères max espaces compris" prompt="Format alphabétique 50 caractères max" sqref="E12:E128">
      <formula1>50</formula1>
    </dataValidation>
    <dataValidation type="textLength" operator="equal" allowBlank="1" showInputMessage="1" showErrorMessage="1" errorTitle="Format incorrect" error="10 caractères sans espace" prompt="Format obligatoire : 10 caractères sans espace" sqref="N12:N128">
      <formula1>10</formula1>
    </dataValidation>
    <dataValidation type="textLength" operator="equal" allowBlank="1" showInputMessage="1" showErrorMessage="1" errorTitle="Format erronné" error="CP = 5 caractères sans espace" prompt="Format numérique 5 caractères" sqref="L12:L128">
      <formula1>5</formula1>
    </dataValidation>
    <dataValidation type="textLength" operator="lessThanOrEqual" allowBlank="1" showInputMessage="1" showErrorMessage="1" errorTitle="Format incorrect" error="50 caractère max espaces compris" prompt="Format alphabétique 50 caractères max" sqref="D12:D128">
      <formula1>50</formula1>
    </dataValidation>
    <dataValidation type="textLength" operator="equal" allowBlank="1" showInputMessage="1" showErrorMessage="1" errorTitle="Format erronné" error="Le SIRET est une série de 14 chiffres" prompt="Format obligatoire de 14 chiffres" sqref="C12:C128">
      <formula1>14</formula1>
    </dataValidation>
  </dataValidations>
  <hyperlinks>
    <hyperlink ref="O13" r:id="rId1"/>
    <hyperlink ref="O24" r:id="rId2"/>
    <hyperlink ref="O32" r:id="rId3"/>
    <hyperlink ref="O36" r:id="rId4"/>
    <hyperlink ref="O37" r:id="rId5"/>
    <hyperlink ref="O40" r:id="rId6"/>
    <hyperlink ref="O41" r:id="rId7"/>
    <hyperlink ref="O43" r:id="rId8"/>
    <hyperlink ref="O54" r:id="rId9"/>
    <hyperlink ref="O55" r:id="rId10"/>
    <hyperlink ref="O31" r:id="rId11"/>
    <hyperlink ref="O29" r:id="rId12"/>
    <hyperlink ref="O25" r:id="rId13"/>
    <hyperlink ref="O22" r:id="rId14"/>
    <hyperlink ref="O21" r:id="rId15"/>
    <hyperlink ref="O19" r:id="rId16"/>
    <hyperlink ref="O16" r:id="rId17"/>
    <hyperlink ref="O58" r:id="rId18"/>
    <hyperlink ref="O60" r:id="rId19"/>
    <hyperlink ref="O61" r:id="rId20"/>
    <hyperlink ref="O62" r:id="rId21"/>
    <hyperlink ref="O63" r:id="rId22"/>
    <hyperlink ref="O50" r:id="rId23"/>
    <hyperlink ref="O12" r:id="rId24"/>
    <hyperlink ref="O59" r:id="rId25" display="mailto:s-joncheray@cap-emploi49.fr"/>
    <hyperlink ref="O66" r:id="rId26"/>
    <hyperlink ref="O65" r:id="rId27"/>
    <hyperlink ref="O67" r:id="rId28"/>
    <hyperlink ref="O103" r:id="rId29"/>
    <hyperlink ref="O104" r:id="rId30"/>
    <hyperlink ref="O105" r:id="rId31"/>
    <hyperlink ref="O106" r:id="rId32"/>
    <hyperlink ref="O107" r:id="rId33"/>
    <hyperlink ref="O108" r:id="rId34"/>
    <hyperlink ref="O109" r:id="rId35"/>
    <hyperlink ref="O110" r:id="rId36"/>
    <hyperlink ref="O111" r:id="rId37"/>
    <hyperlink ref="O112" r:id="rId38"/>
    <hyperlink ref="O113" r:id="rId39"/>
    <hyperlink ref="O114:O115" r:id="rId40" display="infojeunes@comcomsudsarthe.fr"/>
    <hyperlink ref="O116" r:id="rId41"/>
    <hyperlink ref="O117" r:id="rId42"/>
    <hyperlink ref="O118" r:id="rId43"/>
    <hyperlink ref="O119" r:id="rId44"/>
    <hyperlink ref="O120" r:id="rId45"/>
    <hyperlink ref="O121" r:id="rId46"/>
    <hyperlink ref="O122" r:id="rId47"/>
    <hyperlink ref="O123" r:id="rId48"/>
    <hyperlink ref="O124" r:id="rId49"/>
    <hyperlink ref="O125" r:id="rId50"/>
    <hyperlink ref="O126" r:id="rId51"/>
    <hyperlink ref="O127" r:id="rId52"/>
    <hyperlink ref="O128" r:id="rId53"/>
    <hyperlink ref="O68" r:id="rId54"/>
    <hyperlink ref="O69:O93" r:id="rId55" display="cep.paysdelaloire@catalys-conseil.fr"/>
    <hyperlink ref="O93" r:id="rId56"/>
    <hyperlink ref="O94" r:id="rId57"/>
    <hyperlink ref="O95" r:id="rId58"/>
    <hyperlink ref="O96" r:id="rId59"/>
    <hyperlink ref="O97" r:id="rId60"/>
    <hyperlink ref="O98" r:id="rId61"/>
    <hyperlink ref="O99" r:id="rId62"/>
    <hyperlink ref="O100" r:id="rId63"/>
    <hyperlink ref="O101" r:id="rId64"/>
    <hyperlink ref="O102" r:id="rId65"/>
  </hyperlinks>
  <pageMargins left="0.7" right="0.7" top="0.75" bottom="0.75" header="0.3" footer="0.3"/>
  <pageSetup paperSize="9" orientation="portrait" r:id="rId66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'C:\Users\APHILI~1\AppData\Local\Temp\[Copie de LISTE TA 2023_MODELE 2023 (003)-1.xlsx]Référentiels'!#REF!</xm:f>
          </x14:formula1>
          <xm:sqref>B12:B128</xm:sqref>
        </x14:dataValidation>
        <x14:dataValidation type="list" operator="lessThanOrEqual" showInputMessage="1" showErrorMessage="1" errorTitle="Format incorrect" error="50 caractères max espaces compris" prompt="50 caractères max espaces compris">
          <x14:formula1>
            <xm:f>'C:\Users\APHILI~1\AppData\Local\Temp\[Copie de LISTE TA 2023_MODELE 2023 (003)-1.xlsx]Référentiels'!#REF!</xm:f>
          </x14:formula1>
          <xm:sqref>U12:U128</xm:sqref>
        </x14:dataValidation>
        <x14:dataValidation type="list" showInputMessage="1" showErrorMessage="1">
          <x14:formula1>
            <xm:f>'C:\Users\APHILI~1\AppData\Local\Temp\[Copie de LISTE TA 2023_MODELE 2023 (003)-1.xlsx]Référentiels'!#REF!</xm:f>
          </x14:formula1>
          <xm:sqref>U12:U128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Education Nationale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Amelie</dc:creator>
  <cp:lastModifiedBy>Rectorat</cp:lastModifiedBy>
  <dcterms:created xsi:type="dcterms:W3CDTF">2022-12-02T15:19:38Z</dcterms:created>
  <dcterms:modified xsi:type="dcterms:W3CDTF">2022-12-05T07:39:37Z</dcterms:modified>
</cp:coreProperties>
</file>